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980" windowHeight="15600" activeTab="3"/>
  </bookViews>
  <sheets>
    <sheet name="YF_Attribs" sheetId="1" r:id="rId1"/>
    <sheet name="arConfig_DEMO" sheetId="2" r:id="rId2"/>
    <sheet name="DEMO" sheetId="3" r:id="rId3"/>
    <sheet name="Concentrated Stock" sheetId="4" r:id="rId4"/>
  </sheets>
  <definedNames>
    <definedName name="ar_AutoRefresh">'arConfig_DEMO'!$B$5</definedName>
    <definedName name="ar_enabled">'arConfig_DEMO'!$B$3</definedName>
    <definedName name="ar_interval">'arConfig_DEMO'!$B$6</definedName>
    <definedName name="ar_LocalTimeLastUpdate">'DEMO'!$B$4</definedName>
    <definedName name="ar_operation">'arConfig_DEMO'!#REF!</definedName>
    <definedName name="ar_range">'arConfig_DEMO'!$B$4</definedName>
    <definedName name="ar_sheet">'arConfig_DEMO'!#REF!</definedName>
    <definedName name="ar_YFAttributes">'arConfig_DEMO'!$B$7</definedName>
    <definedName name="qtActiveRange0.5795186_1" localSheetId="2">'DEMO'!$B$7:$B$28</definedName>
    <definedName name="test">'DEMO'!$B$7:$B$27</definedName>
    <definedName name="YF_Attributes">'YF_Attribs'!$A$2:$A$85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<sst xmlns="http://schemas.openxmlformats.org/spreadsheetml/2006/main" count="313" uniqueCount="288">
  <si>
    <t xml:space="preserve"> </t>
  </si>
  <si>
    <t>ge</t>
  </si>
  <si>
    <t>att</t>
  </si>
  <si>
    <t>vod.l</t>
  </si>
  <si>
    <t>bhp</t>
  </si>
  <si>
    <t>ibm</t>
  </si>
  <si>
    <t>Range</t>
  </si>
  <si>
    <t>ActiveRange Configuration</t>
  </si>
  <si>
    <t>abc</t>
  </si>
  <si>
    <t>yhoo</t>
  </si>
  <si>
    <t>aa</t>
  </si>
  <si>
    <t>N/A</t>
  </si>
  <si>
    <t>AutoRefresh</t>
  </si>
  <si>
    <t>Refresh Interval (minutes)</t>
  </si>
  <si>
    <t>Yahoo Finance Attributes</t>
  </si>
  <si>
    <t>b2</t>
  </si>
  <si>
    <t>Enabled</t>
  </si>
  <si>
    <t>x</t>
  </si>
  <si>
    <t>Attribute</t>
  </si>
  <si>
    <t>Yahoo Tag Code</t>
  </si>
  <si>
    <t xml:space="preserve">1 yr Target Price </t>
  </si>
  <si>
    <t>200-day Moving Average</t>
  </si>
  <si>
    <t xml:space="preserve">50-day Moving Average </t>
  </si>
  <si>
    <t xml:space="preserve">52-week High </t>
  </si>
  <si>
    <t xml:space="preserve">52-week Low </t>
  </si>
  <si>
    <t>52-week Range</t>
  </si>
  <si>
    <t xml:space="preserve">After Hours Change (Real-time) </t>
  </si>
  <si>
    <t xml:space="preserve">Annualized Gain </t>
  </si>
  <si>
    <t xml:space="preserve">Ask </t>
  </si>
  <si>
    <t xml:space="preserve">Ask (Real-time) </t>
  </si>
  <si>
    <t>Ask Size</t>
  </si>
  <si>
    <t xml:space="preserve">Average Daily Volume </t>
  </si>
  <si>
    <t xml:space="preserve">Bid </t>
  </si>
  <si>
    <t>Bid (Real-time)</t>
  </si>
  <si>
    <t xml:space="preserve">Bid Size </t>
  </si>
  <si>
    <t xml:space="preserve">Book Value </t>
  </si>
  <si>
    <t xml:space="preserve">Change </t>
  </si>
  <si>
    <t>Change &amp; Percent Change</t>
  </si>
  <si>
    <t>Change (Real-time)</t>
  </si>
  <si>
    <t xml:space="preserve">Change From 200-day Moving Average </t>
  </si>
  <si>
    <t>Change From 50-day Moving Average</t>
  </si>
  <si>
    <t>Change From 52-week High</t>
  </si>
  <si>
    <t xml:space="preserve">Change From 52-week Low </t>
  </si>
  <si>
    <t xml:space="preserve">Change in Percent </t>
  </si>
  <si>
    <t xml:space="preserve">Change Percent (Real-time) </t>
  </si>
  <si>
    <t xml:space="preserve">Commission </t>
  </si>
  <si>
    <t>Day's High</t>
  </si>
  <si>
    <t xml:space="preserve">Day's Low </t>
  </si>
  <si>
    <t>Day's Range</t>
  </si>
  <si>
    <t xml:space="preserve">Day's Range (Real-time) </t>
  </si>
  <si>
    <t xml:space="preserve">Day's Value Change </t>
  </si>
  <si>
    <t xml:space="preserve">Day's Value Change (Real-time) </t>
  </si>
  <si>
    <t>Dividend Pay Date</t>
  </si>
  <si>
    <t xml:space="preserve">Dividend Yield </t>
  </si>
  <si>
    <t xml:space="preserve">Dividend/Share </t>
  </si>
  <si>
    <t xml:space="preserve">Earnings/Share </t>
  </si>
  <si>
    <t>EBITDA</t>
  </si>
  <si>
    <t xml:space="preserve">EPS Estimate Current Year </t>
  </si>
  <si>
    <t>EPS Estimate Next Quarter</t>
  </si>
  <si>
    <t xml:space="preserve">EPS Estimate Next Year </t>
  </si>
  <si>
    <t xml:space="preserve">Ex-Dividend Date </t>
  </si>
  <si>
    <t xml:space="preserve">Float Shares </t>
  </si>
  <si>
    <t xml:space="preserve">High Limit </t>
  </si>
  <si>
    <t xml:space="preserve">Holdings Gain </t>
  </si>
  <si>
    <t xml:space="preserve">Holdings Gain (Real-time) </t>
  </si>
  <si>
    <t>Holdings Gain Percent</t>
  </si>
  <si>
    <t>Holdings Gain Percent (Real-time)</t>
  </si>
  <si>
    <t xml:space="preserve">Holdings Value </t>
  </si>
  <si>
    <t xml:space="preserve">Holdings Value (Real-time) </t>
  </si>
  <si>
    <t>Last Trade (Price Only)</t>
  </si>
  <si>
    <t>Last Trade (Real-time) With Time</t>
  </si>
  <si>
    <t xml:space="preserve">Last Trade (With Time) </t>
  </si>
  <si>
    <t>Last Trade Date</t>
  </si>
  <si>
    <t xml:space="preserve">Last Trade Size </t>
  </si>
  <si>
    <t xml:space="preserve">Last Trade Time </t>
  </si>
  <si>
    <t xml:space="preserve">Low Limit </t>
  </si>
  <si>
    <t xml:space="preserve">Market Cap (Real-time) </t>
  </si>
  <si>
    <t xml:space="preserve">Market Capitalization </t>
  </si>
  <si>
    <t xml:space="preserve">More Info </t>
  </si>
  <si>
    <t xml:space="preserve">Name </t>
  </si>
  <si>
    <t>Notes</t>
  </si>
  <si>
    <t xml:space="preserve">Open </t>
  </si>
  <si>
    <t>Order Book (Real-time)</t>
  </si>
  <si>
    <t xml:space="preserve">P/E Ratio </t>
  </si>
  <si>
    <t xml:space="preserve">P/E Ratio (Real-time) </t>
  </si>
  <si>
    <t xml:space="preserve">PEG Ratio </t>
  </si>
  <si>
    <t xml:space="preserve">Percebt Change From 52-week High </t>
  </si>
  <si>
    <t xml:space="preserve">Percent Change From 200-day Moving Average </t>
  </si>
  <si>
    <t xml:space="preserve">Percent Change From 50-day Moving Average </t>
  </si>
  <si>
    <t xml:space="preserve">Percent Change From 52-week Low </t>
  </si>
  <si>
    <t xml:space="preserve">Previous Close </t>
  </si>
  <si>
    <t>Price Paid</t>
  </si>
  <si>
    <t>Price/Book</t>
  </si>
  <si>
    <t>Price/EPS Estimate Current Year</t>
  </si>
  <si>
    <t xml:space="preserve">Price/EPS Estimate Next Year </t>
  </si>
  <si>
    <t xml:space="preserve">Price/Sales </t>
  </si>
  <si>
    <t>Shares Owned</t>
  </si>
  <si>
    <t xml:space="preserve">Short Ratio </t>
  </si>
  <si>
    <t>Stock Exchange</t>
  </si>
  <si>
    <t xml:space="preserve">Symbol </t>
  </si>
  <si>
    <t xml:space="preserve">Ticker Trend </t>
  </si>
  <si>
    <t xml:space="preserve">Trade Date </t>
  </si>
  <si>
    <t>Trade Links</t>
  </si>
  <si>
    <t>Volume</t>
  </si>
  <si>
    <t>mmm</t>
  </si>
  <si>
    <t>jnj</t>
  </si>
  <si>
    <t>k</t>
  </si>
  <si>
    <t>t8</t>
  </si>
  <si>
    <t>m4</t>
  </si>
  <si>
    <t>m3</t>
  </si>
  <si>
    <t>j</t>
  </si>
  <si>
    <t>w</t>
  </si>
  <si>
    <t>c8</t>
  </si>
  <si>
    <t>g3</t>
  </si>
  <si>
    <t>a</t>
  </si>
  <si>
    <t>a5</t>
  </si>
  <si>
    <t>a2</t>
  </si>
  <si>
    <t>b</t>
  </si>
  <si>
    <t>b3</t>
  </si>
  <si>
    <t>b6</t>
  </si>
  <si>
    <t>b4</t>
  </si>
  <si>
    <t>c1</t>
  </si>
  <si>
    <t>c</t>
  </si>
  <si>
    <t>c6</t>
  </si>
  <si>
    <t>m5</t>
  </si>
  <si>
    <t>m7</t>
  </si>
  <si>
    <t>k4</t>
  </si>
  <si>
    <t>j5</t>
  </si>
  <si>
    <t>p2</t>
  </si>
  <si>
    <t>k2</t>
  </si>
  <si>
    <t>c3</t>
  </si>
  <si>
    <t>h</t>
  </si>
  <si>
    <t>g</t>
  </si>
  <si>
    <t>m</t>
  </si>
  <si>
    <t>m2</t>
  </si>
  <si>
    <t>w1</t>
  </si>
  <si>
    <t>w4</t>
  </si>
  <si>
    <t>r1</t>
  </si>
  <si>
    <t>y</t>
  </si>
  <si>
    <t>d</t>
  </si>
  <si>
    <t>e</t>
  </si>
  <si>
    <t>j4</t>
  </si>
  <si>
    <t>e7</t>
  </si>
  <si>
    <t>e9</t>
  </si>
  <si>
    <t>e8</t>
  </si>
  <si>
    <t>q</t>
  </si>
  <si>
    <t>f6</t>
  </si>
  <si>
    <t>l2</t>
  </si>
  <si>
    <t>g4</t>
  </si>
  <si>
    <t>g6</t>
  </si>
  <si>
    <t>g1</t>
  </si>
  <si>
    <t>g5</t>
  </si>
  <si>
    <t>v1</t>
  </si>
  <si>
    <t>v7</t>
  </si>
  <si>
    <t>l1</t>
  </si>
  <si>
    <t>k1</t>
  </si>
  <si>
    <t>l</t>
  </si>
  <si>
    <t>d1</t>
  </si>
  <si>
    <t>k3</t>
  </si>
  <si>
    <t>t1</t>
  </si>
  <si>
    <t>l3</t>
  </si>
  <si>
    <t>j3</t>
  </si>
  <si>
    <t>j1</t>
  </si>
  <si>
    <t>i</t>
  </si>
  <si>
    <t>n</t>
  </si>
  <si>
    <t>n4</t>
  </si>
  <si>
    <t>o</t>
  </si>
  <si>
    <t>i5</t>
  </si>
  <si>
    <t>r</t>
  </si>
  <si>
    <t>r2</t>
  </si>
  <si>
    <t>r5</t>
  </si>
  <si>
    <t>k5</t>
  </si>
  <si>
    <t>m6</t>
  </si>
  <si>
    <t>m8</t>
  </si>
  <si>
    <t>j6</t>
  </si>
  <si>
    <t>p</t>
  </si>
  <si>
    <t>p1</t>
  </si>
  <si>
    <t>p6</t>
  </si>
  <si>
    <t>r6</t>
  </si>
  <si>
    <t>r7</t>
  </si>
  <si>
    <t>p5</t>
  </si>
  <si>
    <t>s1</t>
  </si>
  <si>
    <t>s7</t>
  </si>
  <si>
    <t>s</t>
  </si>
  <si>
    <t>t7</t>
  </si>
  <si>
    <t>d2</t>
  </si>
  <si>
    <t>t6</t>
  </si>
  <si>
    <t>v</t>
  </si>
  <si>
    <t>aig</t>
  </si>
  <si>
    <t>dell</t>
  </si>
  <si>
    <t>Symbol</t>
  </si>
  <si>
    <t xml:space="preserve">General Electric </t>
  </si>
  <si>
    <t>BHP Billiton Limi</t>
  </si>
  <si>
    <t>3M Company Common</t>
  </si>
  <si>
    <t>International Bus</t>
  </si>
  <si>
    <t>Yahoo! Inc.</t>
  </si>
  <si>
    <t>AmerisourceBergen</t>
  </si>
  <si>
    <t>Alcoa Inc. Common</t>
  </si>
  <si>
    <t>Johnson &amp; Johnson</t>
  </si>
  <si>
    <t>American Internat</t>
  </si>
  <si>
    <t>ko</t>
  </si>
  <si>
    <t>Coca-Cola Company</t>
  </si>
  <si>
    <t>xom</t>
  </si>
  <si>
    <t>Exxon Mobil Corpo</t>
  </si>
  <si>
    <t>a6:f50</t>
  </si>
  <si>
    <t>Yahoo Finance ActiveRange DEMO</t>
  </si>
  <si>
    <t xml:space="preserve"> Updated:</t>
  </si>
  <si>
    <t>ba</t>
  </si>
  <si>
    <t>Boeing Company (T</t>
  </si>
  <si>
    <t>pp</t>
  </si>
  <si>
    <t>Use a ladder to create an average sale price and provide flexibilty</t>
  </si>
  <si>
    <t xml:space="preserve">If the 50 day MA is trading above the 200 day MA, there's momentum in the stock. </t>
  </si>
  <si>
    <t>Best Practices:</t>
  </si>
  <si>
    <t>Sell All price"</t>
  </si>
  <si>
    <t>Sell 1/3 at Higher Limit Price</t>
  </si>
  <si>
    <t>Sell 1/3 at Limit Price</t>
  </si>
  <si>
    <t>Sell 1/3 at Market</t>
  </si>
  <si>
    <t>Price</t>
  </si>
  <si>
    <t>Quarterly Goal</t>
  </si>
  <si>
    <t>Target as of:</t>
  </si>
  <si>
    <t>12 Month</t>
  </si>
  <si>
    <t>Time frame of target:</t>
  </si>
  <si>
    <t>Price Target:</t>
  </si>
  <si>
    <t xml:space="preserve">Moving Ave 200 </t>
  </si>
  <si>
    <t>Moving Ave. 50</t>
  </si>
  <si>
    <t>As Of</t>
  </si>
  <si>
    <t>Current</t>
  </si>
  <si>
    <t>Stock Summary</t>
  </si>
  <si>
    <t>Target date for diversification</t>
  </si>
  <si>
    <t xml:space="preserve">Amount to sell </t>
  </si>
  <si>
    <t>Concentration: Agreed upon Target</t>
  </si>
  <si>
    <t>Concentration: Current</t>
  </si>
  <si>
    <t>Stock + Exercisable (after tax)</t>
  </si>
  <si>
    <t>Exercisable Options (after tax)</t>
  </si>
  <si>
    <r>
      <rPr>
        <sz val="10"/>
        <color indexed="13"/>
        <rFont val="Arial"/>
        <family val="2"/>
      </rPr>
      <t>(   )</t>
    </r>
    <r>
      <rPr>
        <sz val="11"/>
        <color theme="1"/>
        <rFont val="Calibri"/>
        <family val="2"/>
      </rPr>
      <t xml:space="preserve"> Shares</t>
    </r>
  </si>
  <si>
    <t>Value</t>
  </si>
  <si>
    <t>Concentration Summary</t>
  </si>
  <si>
    <t>Sell restricted shares as they vest. Shares are witheld for taxes at vest, so there are no additional taxes</t>
  </si>
  <si>
    <t>Time frame: how long you'll be with the company or how long until expiration</t>
  </si>
  <si>
    <t>Determine whether to be defensive or opportunistic (less than 2 yrs, defensive)</t>
  </si>
  <si>
    <t>Incorporate RSA vesting into the plan</t>
  </si>
  <si>
    <t>Confirm concentration goal (i.e. get to 25% by yearend)</t>
  </si>
  <si>
    <t>Discuss expectations for future grants/awards</t>
  </si>
  <si>
    <t>Review 'shelf life' of options (target 20% reduction per year within 5 years)</t>
  </si>
  <si>
    <t>Identify impact of stock dropping 50% in your financial plan (i.e. do you still meet your goals)</t>
  </si>
  <si>
    <t>Confirm current concentration % (over 10% is considered to a concentration risk)</t>
  </si>
  <si>
    <t>Review overall goals and impact of concentrated stock</t>
  </si>
  <si>
    <t>Our process:</t>
  </si>
  <si>
    <t>Total (LINTA) (after tax)</t>
  </si>
  <si>
    <t xml:space="preserve">Restricted Stock </t>
  </si>
  <si>
    <t xml:space="preserve">Unvested options </t>
  </si>
  <si>
    <t xml:space="preserve">Exercisable options </t>
  </si>
  <si>
    <t>(LINTA) shares owned</t>
  </si>
  <si>
    <t>Value    (after tax)</t>
  </si>
  <si>
    <t>Tax Rate (federal and state)</t>
  </si>
  <si>
    <t xml:space="preserve">Total Investments (excluding (LINTA  )) </t>
  </si>
  <si>
    <t>Key Input fields</t>
  </si>
  <si>
    <t>Concentration Plan review</t>
  </si>
  <si>
    <t>ATT</t>
  </si>
  <si>
    <t>VODAFONE GROUP</t>
  </si>
  <si>
    <t>PP</t>
  </si>
  <si>
    <t>DELL</t>
  </si>
  <si>
    <t>52 Week Range</t>
  </si>
  <si>
    <t>N/A - N/A</t>
  </si>
  <si>
    <t>22.92 - 28.09</t>
  </si>
  <si>
    <t>187.25 - 267.00</t>
  </si>
  <si>
    <t>62.49 - 73.05</t>
  </si>
  <si>
    <t>112.36 - 146.25</t>
  </si>
  <si>
    <t>172.19 - 199.21</t>
  </si>
  <si>
    <t>26.75 - 41.72</t>
  </si>
  <si>
    <t>55.80 - 73.81</t>
  </si>
  <si>
    <t>7.68 - 16.71</t>
  </si>
  <si>
    <t>36.83 - 42.57</t>
  </si>
  <si>
    <t>85.50 - 106.74</t>
  </si>
  <si>
    <t>45.50 - 56.00</t>
  </si>
  <si>
    <t>84.79 - 104.61</t>
  </si>
  <si>
    <t>101.77 - 144.57</t>
  </si>
  <si>
    <t>nl1wm3m4</t>
  </si>
  <si>
    <t>GE</t>
  </si>
  <si>
    <t>MSFT</t>
  </si>
  <si>
    <t>COH</t>
  </si>
  <si>
    <t>Microsoft Corpora</t>
  </si>
  <si>
    <t>30.84 - 45.71</t>
  </si>
  <si>
    <t>Coach Inc. Commo</t>
  </si>
  <si>
    <t>33.39 - 59.58</t>
  </si>
  <si>
    <t>LINTA</t>
  </si>
  <si>
    <t>Liberty Interacti</t>
  </si>
  <si>
    <t>21.95 - 30.68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</si>
</sst>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h:mm:ss\ AM/PM;@"/>
    <numFmt numFmtId="166" formatCode="mm/dd/yy;@"/>
    <numFmt numFmtId="167" formatCode="[$-409]dddd\,\ mmmm\ dd\,\ yyyy"/>
    <numFmt numFmtId="168" formatCode="m/d/yy\ h:mm;@"/>
    <numFmt numFmtId="169" formatCode="yyyy\.mm\.dd\ hh:mm:ss;@"/>
    <numFmt numFmtId="170" formatCode="yyyy\.mm\.dd\ \ hh:mm:ss"/>
    <numFmt numFmtId="171" formatCode="_(* #,##0_);_(* \(#,##0\);_(* &quot;-&quot;??_);_(@_)"/>
    <numFmt numFmtId="172" formatCode="m/d/yy;@"/>
    <numFmt numFmtId="173" formatCode="_(&quot;$&quot;* #,##0_);_(&quot;$&quot;* \(#,##0\);_(&quot;$&quot;* &quot;-&quot;??_);_(@_)"/>
  </numFmts>
  <fonts count="2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Frutiger 45 Light"/>
      <family val="2"/>
    </font>
    <font>
      <b/>
      <sz val="13"/>
      <color indexed="56"/>
      <name val="Frutiger 45 Light"/>
      <family val="2"/>
    </font>
    <font>
      <b/>
      <sz val="11"/>
      <color indexed="56"/>
      <name val="Frutiger 45 Light"/>
      <family val="2"/>
    </font>
    <font>
      <sz val="10.5"/>
      <color indexed="17"/>
      <name val="Frutiger 45 Light"/>
      <family val="2"/>
    </font>
    <font>
      <sz val="10.5"/>
      <color indexed="20"/>
      <name val="Frutiger 45 Light"/>
      <family val="2"/>
    </font>
    <font>
      <sz val="10.5"/>
      <color indexed="60"/>
      <name val="Frutiger 45 Light"/>
      <family val="2"/>
    </font>
    <font>
      <sz val="10.5"/>
      <color indexed="62"/>
      <name val="Frutiger 45 Light"/>
      <family val="2"/>
    </font>
    <font>
      <b/>
      <sz val="10.5"/>
      <color indexed="63"/>
      <name val="Frutiger 45 Light"/>
      <family val="2"/>
    </font>
    <font>
      <b/>
      <sz val="10.5"/>
      <color indexed="52"/>
      <name val="Frutiger 45 Light"/>
      <family val="2"/>
    </font>
    <font>
      <sz val="10.5"/>
      <color indexed="52"/>
      <name val="Frutiger 45 Light"/>
      <family val="2"/>
    </font>
    <font>
      <b/>
      <sz val="10.5"/>
      <color indexed="9"/>
      <name val="Frutiger 45 Light"/>
      <family val="2"/>
    </font>
    <font>
      <sz val="10.5"/>
      <color indexed="10"/>
      <name val="Frutiger 45 Light"/>
      <family val="2"/>
    </font>
    <font>
      <i/>
      <sz val="10.5"/>
      <color indexed="23"/>
      <name val="Frutiger 45 Light"/>
      <family val="2"/>
    </font>
    <font>
      <b/>
      <sz val="10.5"/>
      <color indexed="8"/>
      <name val="Frutiger 45 Light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</fonts>
  <fills count="2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70" fontId="0" fillId="0" borderId="0" xfId="0" applyNumberFormat="1" applyAlignment="1">
      <alignment horizontal="left"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 horizontal="left"/>
    </xf>
    <xf numFmtId="0" fontId="26" fillId="0" borderId="0" xfId="0" applyFont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3" fillId="0" borderId="0" xfId="45">
      <alignment/>
      <protection/>
    </xf>
    <xf numFmtId="0" fontId="3" fillId="0" borderId="0" xfId="45" applyFill="1" applyBorder="1">
      <alignment/>
      <protection/>
    </xf>
    <xf numFmtId="0" fontId="3" fillId="0" borderId="0" xfId="45" applyAlignment="1">
      <alignment horizontal="center"/>
      <protection/>
    </xf>
    <xf numFmtId="0" fontId="3" fillId="0" borderId="0" xfId="45" applyBorder="1">
      <alignment/>
      <protection/>
    </xf>
    <xf numFmtId="0" fontId="3" fillId="0" borderId="0" xfId="45" applyFont="1">
      <alignment/>
      <protection/>
    </xf>
    <xf numFmtId="0" fontId="4" fillId="0" borderId="0" xfId="45" applyFont="1" applyFill="1" applyBorder="1">
      <alignment/>
      <protection/>
    </xf>
    <xf numFmtId="0" fontId="3" fillId="0" borderId="0" xfId="45" applyFill="1" applyBorder="1" quotePrefix="1">
      <alignment/>
      <protection/>
    </xf>
    <xf numFmtId="44" fontId="0" fillId="0" borderId="8" xfId="44" applyFont="1" applyFill="1" applyBorder="1" applyAlignment="1">
      <alignment/>
    </xf>
    <xf numFmtId="0" fontId="3" fillId="0" borderId="8" xfId="45" applyFill="1" applyBorder="1" quotePrefix="1">
      <alignment/>
      <protection/>
    </xf>
    <xf numFmtId="171" fontId="0" fillId="0" borderId="0" xfId="41" applyNumberFormat="1" applyFont="1" applyBorder="1" applyAlignment="1">
      <alignment horizontal="left" indent="1"/>
    </xf>
    <xf numFmtId="0" fontId="3" fillId="0" borderId="8" xfId="45" applyFont="1" applyBorder="1">
      <alignment/>
      <protection/>
    </xf>
    <xf numFmtId="0" fontId="3" fillId="0" borderId="8" xfId="45" applyBorder="1">
      <alignment/>
      <protection/>
    </xf>
    <xf numFmtId="0" fontId="5" fillId="0" borderId="0" xfId="45" applyFont="1" applyBorder="1">
      <alignment/>
      <protection/>
    </xf>
    <xf numFmtId="0" fontId="5" fillId="0" borderId="8" xfId="45" applyFont="1" applyBorder="1">
      <alignment/>
      <protection/>
    </xf>
    <xf numFmtId="0" fontId="4" fillId="0" borderId="8" xfId="45" applyFont="1" applyBorder="1">
      <alignment/>
      <protection/>
    </xf>
    <xf numFmtId="171" fontId="0" fillId="0" borderId="0" xfId="41" applyNumberFormat="1" applyFont="1" applyFill="1" applyAlignment="1">
      <alignment/>
    </xf>
    <xf numFmtId="171" fontId="0" fillId="0" borderId="0" xfId="41" applyNumberFormat="1" applyFont="1" applyBorder="1" applyAlignment="1">
      <alignment horizontal="left"/>
    </xf>
    <xf numFmtId="172" fontId="3" fillId="0" borderId="8" xfId="45" applyNumberFormat="1" applyBorder="1">
      <alignment/>
      <protection/>
    </xf>
    <xf numFmtId="0" fontId="3" fillId="0" borderId="8" xfId="45" applyFill="1" applyBorder="1">
      <alignment/>
      <protection/>
    </xf>
    <xf numFmtId="173" fontId="3" fillId="0" borderId="8" xfId="45" applyNumberFormat="1" applyFont="1" applyBorder="1" applyAlignment="1">
      <alignment horizontal="right"/>
      <protection/>
    </xf>
    <xf numFmtId="173" fontId="3" fillId="0" borderId="8" xfId="45" applyNumberFormat="1" applyBorder="1">
      <alignment/>
      <protection/>
    </xf>
    <xf numFmtId="44" fontId="0" fillId="0" borderId="8" xfId="44" applyFont="1" applyBorder="1" applyAlignment="1">
      <alignment/>
    </xf>
    <xf numFmtId="44" fontId="0" fillId="0" borderId="0" xfId="44" applyFont="1" applyFill="1" applyBorder="1" applyAlignment="1">
      <alignment/>
    </xf>
    <xf numFmtId="44" fontId="0" fillId="0" borderId="8" xfId="44" applyFont="1" applyBorder="1" applyAlignment="1">
      <alignment/>
    </xf>
    <xf numFmtId="14" fontId="3" fillId="0" borderId="8" xfId="44" applyNumberFormat="1" applyFont="1" applyFill="1" applyBorder="1" applyAlignment="1">
      <alignment/>
    </xf>
    <xf numFmtId="44" fontId="4" fillId="0" borderId="7" xfId="44" applyFont="1" applyFill="1" applyBorder="1" applyAlignment="1">
      <alignment horizontal="right"/>
    </xf>
    <xf numFmtId="0" fontId="3" fillId="0" borderId="0" xfId="45" applyFill="1">
      <alignment/>
      <protection/>
    </xf>
    <xf numFmtId="173" fontId="3" fillId="0" borderId="0" xfId="45" applyNumberFormat="1" applyBorder="1">
      <alignment/>
      <protection/>
    </xf>
    <xf numFmtId="173" fontId="3" fillId="26" borderId="8" xfId="45" applyNumberFormat="1" applyFill="1" applyBorder="1">
      <alignment/>
      <protection/>
    </xf>
    <xf numFmtId="9" fontId="0" fillId="0" borderId="8" xfId="47" applyFont="1" applyBorder="1" applyAlignment="1">
      <alignment/>
    </xf>
    <xf numFmtId="0" fontId="4" fillId="0" borderId="8" xfId="45" applyFont="1" applyBorder="1" applyAlignment="1">
      <alignment horizontal="center"/>
      <protection/>
    </xf>
    <xf numFmtId="0" fontId="4" fillId="0" borderId="8" xfId="45" applyFont="1" applyFill="1" applyBorder="1" applyAlignment="1">
      <alignment horizontal="left"/>
      <protection/>
    </xf>
    <xf numFmtId="0" fontId="4" fillId="0" borderId="0" xfId="45" applyFont="1">
      <alignment/>
      <protection/>
    </xf>
    <xf numFmtId="0" fontId="4" fillId="0" borderId="0" xfId="45" applyFont="1" applyFill="1">
      <alignment/>
      <protection/>
    </xf>
    <xf numFmtId="0" fontId="5" fillId="0" borderId="0" xfId="45" applyFont="1" applyFill="1">
      <alignment/>
      <protection/>
    </xf>
    <xf numFmtId="0" fontId="3" fillId="0" borderId="0" xfId="45" applyBorder="1" applyAlignment="1">
      <alignment horizontal="center"/>
      <protection/>
    </xf>
    <xf numFmtId="173" fontId="0" fillId="0" borderId="0" xfId="44" applyNumberFormat="1" applyFont="1" applyBorder="1" applyAlignment="1">
      <alignment/>
    </xf>
    <xf numFmtId="9" fontId="7" fillId="0" borderId="0" xfId="47" applyFont="1" applyFill="1" applyBorder="1" applyAlignment="1">
      <alignment horizontal="center"/>
    </xf>
    <xf numFmtId="44" fontId="4" fillId="0" borderId="0" xfId="44" applyFont="1" applyBorder="1" applyAlignment="1">
      <alignment/>
    </xf>
    <xf numFmtId="0" fontId="4" fillId="0" borderId="0" xfId="45" applyFont="1" applyBorder="1">
      <alignment/>
      <protection/>
    </xf>
    <xf numFmtId="9" fontId="0" fillId="0" borderId="0" xfId="47" applyFont="1" applyFill="1" applyBorder="1" applyAlignment="1">
      <alignment horizontal="center"/>
    </xf>
    <xf numFmtId="173" fontId="0" fillId="0" borderId="9" xfId="44" applyNumberFormat="1" applyFont="1" applyBorder="1" applyAlignment="1">
      <alignment/>
    </xf>
    <xf numFmtId="173" fontId="4" fillId="0" borderId="9" xfId="44" applyNumberFormat="1" applyFont="1" applyBorder="1" applyAlignment="1">
      <alignment/>
    </xf>
    <xf numFmtId="173" fontId="0" fillId="0" borderId="0" xfId="44" applyNumberFormat="1" applyFont="1" applyBorder="1" applyAlignment="1">
      <alignment horizontal="center"/>
    </xf>
    <xf numFmtId="173" fontId="4" fillId="0" borderId="0" xfId="44" applyNumberFormat="1" applyFont="1" applyFill="1" applyBorder="1" applyAlignment="1">
      <alignment horizontal="center"/>
    </xf>
    <xf numFmtId="173" fontId="4" fillId="0" borderId="0" xfId="44" applyNumberFormat="1" applyFont="1" applyFill="1" applyBorder="1" applyAlignment="1">
      <alignment/>
    </xf>
    <xf numFmtId="0" fontId="5" fillId="0" borderId="0" xfId="45" applyFont="1" applyFill="1" applyBorder="1">
      <alignment/>
      <protection/>
    </xf>
    <xf numFmtId="0" fontId="5" fillId="0" borderId="0" xfId="45" applyFont="1" applyFill="1" applyBorder="1" applyAlignment="1">
      <alignment horizontal="center"/>
      <protection/>
    </xf>
    <xf numFmtId="173" fontId="5" fillId="0" borderId="0" xfId="44" applyNumberFormat="1" applyFont="1" applyFill="1" applyBorder="1" applyAlignment="1">
      <alignment/>
    </xf>
    <xf numFmtId="173" fontId="4" fillId="0" borderId="0" xfId="44" applyNumberFormat="1" applyFont="1" applyFill="1" applyBorder="1" applyAlignment="1">
      <alignment horizontal="center" wrapText="1"/>
    </xf>
    <xf numFmtId="173" fontId="4" fillId="0" borderId="10" xfId="44" applyNumberFormat="1" applyFont="1" applyFill="1" applyBorder="1" applyAlignment="1">
      <alignment horizontal="center" wrapText="1"/>
    </xf>
    <xf numFmtId="173" fontId="5" fillId="0" borderId="10" xfId="44" applyNumberFormat="1" applyFont="1" applyFill="1" applyBorder="1" applyAlignment="1">
      <alignment horizontal="center"/>
    </xf>
    <xf numFmtId="9" fontId="4" fillId="0" borderId="0" xfId="47" applyFont="1" applyFill="1" applyBorder="1" applyAlignment="1">
      <alignment/>
    </xf>
    <xf numFmtId="173" fontId="0" fillId="0" borderId="0" xfId="44" applyNumberFormat="1" applyFont="1" applyFill="1" applyBorder="1" applyAlignment="1">
      <alignment/>
    </xf>
    <xf numFmtId="173" fontId="4" fillId="26" borderId="0" xfId="44" applyNumberFormat="1" applyFont="1" applyFill="1" applyBorder="1" applyAlignment="1">
      <alignment/>
    </xf>
    <xf numFmtId="44" fontId="0" fillId="0" borderId="8" xfId="42" applyFont="1" applyBorder="1" applyAlignment="1">
      <alignment/>
    </xf>
    <xf numFmtId="0" fontId="3" fillId="0" borderId="0" xfId="45" applyNumberFormat="1" applyAlignment="1">
      <alignment wrapText="1"/>
      <protection/>
    </xf>
    <xf numFmtId="0" fontId="3" fillId="0" borderId="0" xfId="45" applyAlignment="1">
      <alignment/>
      <protection/>
    </xf>
  </cellXfs>
  <cellStyles count="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Comma" xfId="39"/>
    <cellStyle name="Comma [0]" xfId="40"/>
    <cellStyle name="Comma 2" xfId="41"/>
    <cellStyle name="Currency" xfId="42"/>
    <cellStyle name="Currency [0]" xfId="43"/>
    <cellStyle name="Currency 2" xfId="44"/>
    <cellStyle name="Normal 2" xfId="45"/>
    <cellStyle name="Percent" xfId="46"/>
    <cellStyle name="Percent 2" xfId="47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8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47" sqref="A47"/>
    </sheetView>
  </sheetViews>
  <sheetFormatPr defaultColWidth="9.140625" defaultRowHeight="15"/>
  <cols>
    <col min="1" max="1" width="51.140625" style="0" bestFit="1" customWidth="1"/>
    <col min="2" max="2" width="14.7109375" style="0" customWidth="1"/>
  </cols>
  <sheetData>
    <row r="1" spans="1:5" ht="15">
      <c r="A1" s="4" t="s">
        <v>18</v>
      </c>
      <c r="B1" s="4" t="s">
        <v>19</v>
      </c>
      <c r="E1" s="3"/>
    </row>
    <row r="2" spans="1:4" ht="15">
      <c r="A2" s="3" t="s">
        <v>20</v>
      </c>
      <c r="B2" s="3" t="s">
        <v>107</v>
      </c>
      <c r="D2" s="3"/>
    </row>
    <row r="3" spans="1:6" ht="15">
      <c r="A3" s="3" t="s">
        <v>21</v>
      </c>
      <c r="B3" s="3" t="s">
        <v>108</v>
      </c>
      <c r="D3" s="3"/>
      <c r="F3" s="3"/>
    </row>
    <row r="4" spans="1:6" ht="15">
      <c r="A4" s="3" t="s">
        <v>22</v>
      </c>
      <c r="B4" s="3" t="s">
        <v>109</v>
      </c>
      <c r="D4" s="3"/>
      <c r="F4" s="3"/>
    </row>
    <row r="5" spans="1:6" ht="15">
      <c r="A5" s="3" t="s">
        <v>23</v>
      </c>
      <c r="B5" s="3" t="s">
        <v>106</v>
      </c>
      <c r="D5" s="3"/>
      <c r="F5" s="3"/>
    </row>
    <row r="6" spans="1:6" ht="15">
      <c r="A6" s="3" t="s">
        <v>24</v>
      </c>
      <c r="B6" s="3" t="s">
        <v>110</v>
      </c>
      <c r="D6" s="3"/>
      <c r="F6" s="3"/>
    </row>
    <row r="7" spans="1:6" ht="15">
      <c r="A7" s="3" t="s">
        <v>25</v>
      </c>
      <c r="B7" s="3" t="s">
        <v>111</v>
      </c>
      <c r="D7" s="3"/>
      <c r="F7" s="3"/>
    </row>
    <row r="8" spans="1:6" ht="15">
      <c r="A8" s="3" t="s">
        <v>26</v>
      </c>
      <c r="B8" s="3" t="s">
        <v>112</v>
      </c>
      <c r="D8" s="3"/>
      <c r="F8" s="3"/>
    </row>
    <row r="9" spans="1:6" ht="15">
      <c r="A9" s="3" t="s">
        <v>27</v>
      </c>
      <c r="B9" s="3" t="s">
        <v>113</v>
      </c>
      <c r="D9" s="3"/>
      <c r="F9" s="3"/>
    </row>
    <row r="10" spans="1:6" ht="15">
      <c r="A10" s="3" t="s">
        <v>28</v>
      </c>
      <c r="B10" s="3" t="s">
        <v>114</v>
      </c>
      <c r="D10" s="3"/>
      <c r="F10" s="3"/>
    </row>
    <row r="11" spans="1:6" ht="15">
      <c r="A11" s="3" t="s">
        <v>29</v>
      </c>
      <c r="B11" s="3" t="s">
        <v>15</v>
      </c>
      <c r="D11" s="3"/>
      <c r="F11" s="3"/>
    </row>
    <row r="12" spans="1:6" ht="15">
      <c r="A12" s="3" t="s">
        <v>30</v>
      </c>
      <c r="B12" s="3" t="s">
        <v>115</v>
      </c>
      <c r="D12" s="3"/>
      <c r="F12" s="3"/>
    </row>
    <row r="13" spans="1:6" ht="15">
      <c r="A13" s="3" t="s">
        <v>31</v>
      </c>
      <c r="B13" s="3" t="s">
        <v>116</v>
      </c>
      <c r="D13" s="3"/>
      <c r="E13" s="3"/>
      <c r="F13" s="3"/>
    </row>
    <row r="14" spans="1:6" ht="15">
      <c r="A14" s="3" t="s">
        <v>32</v>
      </c>
      <c r="B14" s="3" t="s">
        <v>117</v>
      </c>
      <c r="D14" s="3"/>
      <c r="E14" s="3"/>
      <c r="F14" s="3"/>
    </row>
    <row r="15" spans="1:6" ht="15">
      <c r="A15" s="3" t="s">
        <v>33</v>
      </c>
      <c r="B15" s="3" t="s">
        <v>118</v>
      </c>
      <c r="D15" s="3"/>
      <c r="F15" s="3"/>
    </row>
    <row r="16" spans="1:6" ht="15">
      <c r="A16" s="3" t="s">
        <v>34</v>
      </c>
      <c r="B16" s="3" t="s">
        <v>119</v>
      </c>
      <c r="D16" s="3"/>
      <c r="F16" s="3"/>
    </row>
    <row r="17" spans="1:6" ht="15">
      <c r="A17" s="3" t="s">
        <v>35</v>
      </c>
      <c r="B17" s="3" t="s">
        <v>120</v>
      </c>
      <c r="D17" s="3"/>
      <c r="F17" s="3"/>
    </row>
    <row r="18" spans="1:6" ht="15">
      <c r="A18" s="3" t="s">
        <v>36</v>
      </c>
      <c r="B18" s="3" t="s">
        <v>121</v>
      </c>
      <c r="D18" s="3"/>
      <c r="F18" s="3"/>
    </row>
    <row r="19" spans="1:6" ht="15">
      <c r="A19" s="3" t="s">
        <v>37</v>
      </c>
      <c r="B19" s="3" t="s">
        <v>122</v>
      </c>
      <c r="D19" s="3"/>
      <c r="F19" s="3"/>
    </row>
    <row r="20" spans="1:6" ht="15">
      <c r="A20" s="3" t="s">
        <v>38</v>
      </c>
      <c r="B20" s="3" t="s">
        <v>123</v>
      </c>
      <c r="D20" s="3"/>
      <c r="F20" s="3"/>
    </row>
    <row r="21" spans="1:6" ht="15">
      <c r="A21" s="3" t="s">
        <v>39</v>
      </c>
      <c r="B21" s="3" t="s">
        <v>124</v>
      </c>
      <c r="D21" s="3"/>
      <c r="F21" s="3"/>
    </row>
    <row r="22" spans="1:6" ht="15">
      <c r="A22" s="3" t="s">
        <v>40</v>
      </c>
      <c r="B22" s="3" t="s">
        <v>125</v>
      </c>
      <c r="D22" s="3"/>
      <c r="F22" s="3"/>
    </row>
    <row r="23" spans="1:6" ht="15">
      <c r="A23" s="3" t="s">
        <v>41</v>
      </c>
      <c r="B23" s="3" t="s">
        <v>126</v>
      </c>
      <c r="F23" s="3"/>
    </row>
    <row r="24" spans="1:6" ht="15">
      <c r="A24" s="3" t="s">
        <v>42</v>
      </c>
      <c r="B24" s="3" t="s">
        <v>127</v>
      </c>
      <c r="D24" s="3"/>
      <c r="F24" s="3"/>
    </row>
    <row r="25" spans="1:6" ht="15">
      <c r="A25" s="3" t="s">
        <v>43</v>
      </c>
      <c r="B25" s="3" t="s">
        <v>128</v>
      </c>
      <c r="D25" s="3"/>
      <c r="F25" s="3"/>
    </row>
    <row r="26" spans="1:6" ht="15">
      <c r="A26" s="3" t="s">
        <v>44</v>
      </c>
      <c r="B26" s="3" t="s">
        <v>129</v>
      </c>
      <c r="D26" s="3"/>
      <c r="F26" s="3"/>
    </row>
    <row r="27" spans="1:6" ht="15">
      <c r="A27" s="3" t="s">
        <v>45</v>
      </c>
      <c r="B27" s="3" t="s">
        <v>130</v>
      </c>
      <c r="D27" s="3"/>
      <c r="F27" s="3"/>
    </row>
    <row r="28" spans="1:6" ht="15">
      <c r="A28" s="3" t="s">
        <v>46</v>
      </c>
      <c r="B28" s="3" t="s">
        <v>131</v>
      </c>
      <c r="D28" s="3"/>
      <c r="F28" s="3"/>
    </row>
    <row r="29" spans="1:6" ht="15">
      <c r="A29" s="3" t="s">
        <v>47</v>
      </c>
      <c r="B29" s="3" t="s">
        <v>132</v>
      </c>
      <c r="D29" s="3"/>
      <c r="F29" s="3"/>
    </row>
    <row r="30" spans="1:6" ht="15">
      <c r="A30" s="3" t="s">
        <v>48</v>
      </c>
      <c r="B30" s="3" t="s">
        <v>133</v>
      </c>
      <c r="D30" s="3"/>
      <c r="F30" s="3"/>
    </row>
    <row r="31" spans="1:6" ht="15">
      <c r="A31" s="3" t="s">
        <v>49</v>
      </c>
      <c r="B31" s="3" t="s">
        <v>134</v>
      </c>
      <c r="D31" s="3"/>
      <c r="F31" s="3"/>
    </row>
    <row r="32" spans="1:6" ht="15">
      <c r="A32" s="3" t="s">
        <v>50</v>
      </c>
      <c r="B32" s="3" t="s">
        <v>135</v>
      </c>
      <c r="D32" s="3"/>
      <c r="F32" s="3"/>
    </row>
    <row r="33" spans="1:6" ht="15">
      <c r="A33" s="3" t="s">
        <v>51</v>
      </c>
      <c r="B33" s="3" t="s">
        <v>136</v>
      </c>
      <c r="D33" s="3"/>
      <c r="F33" s="3"/>
    </row>
    <row r="34" spans="1:6" ht="15">
      <c r="A34" s="3" t="s">
        <v>52</v>
      </c>
      <c r="B34" s="3" t="s">
        <v>137</v>
      </c>
      <c r="D34" s="3"/>
      <c r="F34" s="3"/>
    </row>
    <row r="35" spans="1:6" ht="15">
      <c r="A35" s="3" t="s">
        <v>53</v>
      </c>
      <c r="B35" s="3" t="s">
        <v>138</v>
      </c>
      <c r="D35" s="3"/>
      <c r="F35" s="3"/>
    </row>
    <row r="36" spans="1:6" ht="15">
      <c r="A36" s="3" t="s">
        <v>54</v>
      </c>
      <c r="B36" s="3" t="s">
        <v>139</v>
      </c>
      <c r="D36" s="3"/>
      <c r="F36" s="3"/>
    </row>
    <row r="37" spans="1:6" ht="15">
      <c r="A37" s="3" t="s">
        <v>55</v>
      </c>
      <c r="B37" s="3" t="s">
        <v>140</v>
      </c>
      <c r="D37" s="3"/>
      <c r="F37" s="3"/>
    </row>
    <row r="38" spans="1:6" ht="15">
      <c r="A38" s="3" t="s">
        <v>56</v>
      </c>
      <c r="B38" s="3" t="s">
        <v>141</v>
      </c>
      <c r="D38" s="3"/>
      <c r="F38" s="3"/>
    </row>
    <row r="39" spans="1:6" ht="15">
      <c r="A39" s="3" t="s">
        <v>57</v>
      </c>
      <c r="B39" s="3" t="s">
        <v>142</v>
      </c>
      <c r="D39" s="3"/>
      <c r="F39" s="3"/>
    </row>
    <row r="40" spans="1:6" ht="15">
      <c r="A40" s="3" t="s">
        <v>58</v>
      </c>
      <c r="B40" s="3" t="s">
        <v>143</v>
      </c>
      <c r="D40" s="3"/>
      <c r="F40" s="3"/>
    </row>
    <row r="41" spans="1:6" ht="15">
      <c r="A41" s="3" t="s">
        <v>59</v>
      </c>
      <c r="B41" s="3" t="s">
        <v>144</v>
      </c>
      <c r="D41" s="3"/>
      <c r="F41" s="3"/>
    </row>
    <row r="42" spans="1:6" ht="15">
      <c r="A42" s="3" t="s">
        <v>60</v>
      </c>
      <c r="B42" s="3" t="s">
        <v>145</v>
      </c>
      <c r="D42" s="3"/>
      <c r="F42" s="3"/>
    </row>
    <row r="43" spans="1:6" ht="15">
      <c r="A43" s="3" t="s">
        <v>61</v>
      </c>
      <c r="B43" s="3" t="s">
        <v>146</v>
      </c>
      <c r="D43" s="3"/>
      <c r="F43" s="3"/>
    </row>
    <row r="44" spans="1:6" ht="15">
      <c r="A44" s="3" t="s">
        <v>62</v>
      </c>
      <c r="B44" s="3" t="s">
        <v>147</v>
      </c>
      <c r="D44" s="3"/>
      <c r="F44" s="3"/>
    </row>
    <row r="45" spans="1:6" ht="15">
      <c r="A45" s="3" t="s">
        <v>63</v>
      </c>
      <c r="B45" s="3" t="s">
        <v>148</v>
      </c>
      <c r="D45" s="3"/>
      <c r="F45" s="3"/>
    </row>
    <row r="46" spans="1:6" ht="15">
      <c r="A46" s="3" t="s">
        <v>64</v>
      </c>
      <c r="B46" s="3" t="s">
        <v>149</v>
      </c>
      <c r="D46" s="3"/>
      <c r="F46" s="3"/>
    </row>
    <row r="47" spans="1:6" ht="15">
      <c r="A47" s="3" t="s">
        <v>65</v>
      </c>
      <c r="B47" s="3" t="s">
        <v>150</v>
      </c>
      <c r="D47" s="3"/>
      <c r="F47" s="3"/>
    </row>
    <row r="48" spans="1:6" ht="15">
      <c r="A48" s="3" t="s">
        <v>66</v>
      </c>
      <c r="B48" s="3" t="s">
        <v>151</v>
      </c>
      <c r="D48" s="3"/>
      <c r="F48" s="3"/>
    </row>
    <row r="49" spans="1:6" ht="15">
      <c r="A49" s="3" t="s">
        <v>67</v>
      </c>
      <c r="B49" s="3" t="s">
        <v>152</v>
      </c>
      <c r="D49" s="3"/>
      <c r="F49" s="3"/>
    </row>
    <row r="50" spans="1:6" ht="15">
      <c r="A50" s="3" t="s">
        <v>68</v>
      </c>
      <c r="B50" s="3" t="s">
        <v>153</v>
      </c>
      <c r="D50" s="3"/>
      <c r="F50" s="3"/>
    </row>
    <row r="51" spans="1:6" ht="15">
      <c r="A51" s="3" t="s">
        <v>69</v>
      </c>
      <c r="B51" s="3" t="s">
        <v>154</v>
      </c>
      <c r="D51" s="3"/>
      <c r="F51" s="3"/>
    </row>
    <row r="52" spans="1:6" ht="15">
      <c r="A52" s="3" t="s">
        <v>70</v>
      </c>
      <c r="B52" s="3" t="s">
        <v>155</v>
      </c>
      <c r="D52" s="3"/>
      <c r="F52" s="3"/>
    </row>
    <row r="53" spans="1:6" ht="15">
      <c r="A53" s="3" t="s">
        <v>71</v>
      </c>
      <c r="B53" s="3" t="s">
        <v>156</v>
      </c>
      <c r="D53" s="3"/>
      <c r="F53" s="3"/>
    </row>
    <row r="54" spans="1:6" ht="15">
      <c r="A54" s="3" t="s">
        <v>72</v>
      </c>
      <c r="B54" s="3" t="s">
        <v>157</v>
      </c>
      <c r="D54" s="3"/>
      <c r="F54" s="3"/>
    </row>
    <row r="55" spans="1:6" ht="15">
      <c r="A55" s="3" t="s">
        <v>73</v>
      </c>
      <c r="B55" s="3" t="s">
        <v>158</v>
      </c>
      <c r="D55" s="3"/>
      <c r="F55" s="3"/>
    </row>
    <row r="56" spans="1:6" ht="15">
      <c r="A56" s="3" t="s">
        <v>74</v>
      </c>
      <c r="B56" s="3" t="s">
        <v>159</v>
      </c>
      <c r="D56" s="3"/>
      <c r="F56" s="3"/>
    </row>
    <row r="57" spans="1:6" ht="15">
      <c r="A57" s="3" t="s">
        <v>75</v>
      </c>
      <c r="B57" s="3" t="s">
        <v>160</v>
      </c>
      <c r="D57" s="3"/>
      <c r="F57" s="3"/>
    </row>
    <row r="58" spans="1:6" ht="15">
      <c r="A58" s="3" t="s">
        <v>76</v>
      </c>
      <c r="B58" s="3" t="s">
        <v>161</v>
      </c>
      <c r="D58" s="3"/>
      <c r="F58" s="3"/>
    </row>
    <row r="59" spans="1:6" ht="15">
      <c r="A59" s="3" t="s">
        <v>77</v>
      </c>
      <c r="B59" s="3" t="s">
        <v>162</v>
      </c>
      <c r="D59" s="3"/>
      <c r="F59" s="3"/>
    </row>
    <row r="60" spans="1:6" ht="15">
      <c r="A60" s="3" t="s">
        <v>78</v>
      </c>
      <c r="B60" s="3" t="s">
        <v>163</v>
      </c>
      <c r="D60" s="3"/>
      <c r="F60" s="3"/>
    </row>
    <row r="61" spans="1:6" ht="15">
      <c r="A61" s="3" t="s">
        <v>79</v>
      </c>
      <c r="B61" s="3" t="s">
        <v>164</v>
      </c>
      <c r="D61" s="3"/>
      <c r="F61" s="3"/>
    </row>
    <row r="62" spans="1:6" ht="15">
      <c r="A62" s="3" t="s">
        <v>80</v>
      </c>
      <c r="B62" s="3" t="s">
        <v>165</v>
      </c>
      <c r="D62" s="3"/>
      <c r="F62" s="3"/>
    </row>
    <row r="63" spans="1:6" ht="15">
      <c r="A63" s="3" t="s">
        <v>81</v>
      </c>
      <c r="B63" s="3" t="s">
        <v>166</v>
      </c>
      <c r="D63" s="3"/>
      <c r="F63" s="3"/>
    </row>
    <row r="64" spans="1:6" ht="15">
      <c r="A64" s="3" t="s">
        <v>82</v>
      </c>
      <c r="B64" s="3" t="s">
        <v>167</v>
      </c>
      <c r="D64" s="3"/>
      <c r="F64" s="3"/>
    </row>
    <row r="65" spans="1:6" ht="15">
      <c r="A65" s="3" t="s">
        <v>83</v>
      </c>
      <c r="B65" s="3" t="s">
        <v>168</v>
      </c>
      <c r="D65" s="3"/>
      <c r="F65" s="3"/>
    </row>
    <row r="66" spans="1:6" ht="15">
      <c r="A66" s="3" t="s">
        <v>84</v>
      </c>
      <c r="B66" s="3" t="s">
        <v>169</v>
      </c>
      <c r="D66" s="3"/>
      <c r="F66" s="3"/>
    </row>
    <row r="67" spans="1:6" ht="15">
      <c r="A67" s="3" t="s">
        <v>85</v>
      </c>
      <c r="B67" s="3" t="s">
        <v>170</v>
      </c>
      <c r="D67" s="3"/>
      <c r="F67" s="3"/>
    </row>
    <row r="68" spans="1:6" ht="15">
      <c r="A68" s="3" t="s">
        <v>86</v>
      </c>
      <c r="B68" s="3" t="s">
        <v>171</v>
      </c>
      <c r="D68" s="3"/>
      <c r="F68" s="3"/>
    </row>
    <row r="69" spans="1:6" ht="15">
      <c r="A69" s="3" t="s">
        <v>87</v>
      </c>
      <c r="B69" s="3" t="s">
        <v>172</v>
      </c>
      <c r="D69" s="3"/>
      <c r="F69" s="3"/>
    </row>
    <row r="70" spans="1:6" ht="15">
      <c r="A70" s="3" t="s">
        <v>88</v>
      </c>
      <c r="B70" s="3" t="s">
        <v>173</v>
      </c>
      <c r="D70" s="3"/>
      <c r="F70" s="3"/>
    </row>
    <row r="71" spans="1:6" ht="15">
      <c r="A71" s="3" t="s">
        <v>89</v>
      </c>
      <c r="B71" s="3" t="s">
        <v>174</v>
      </c>
      <c r="D71" s="3"/>
      <c r="F71" s="3"/>
    </row>
    <row r="72" spans="1:6" ht="15">
      <c r="A72" s="3" t="s">
        <v>90</v>
      </c>
      <c r="B72" s="3" t="s">
        <v>175</v>
      </c>
      <c r="D72" s="3"/>
      <c r="F72" s="3"/>
    </row>
    <row r="73" spans="1:6" ht="15">
      <c r="A73" s="3" t="s">
        <v>91</v>
      </c>
      <c r="B73" s="3" t="s">
        <v>176</v>
      </c>
      <c r="D73" s="3"/>
      <c r="F73" s="3"/>
    </row>
    <row r="74" spans="1:6" ht="15">
      <c r="A74" s="3" t="s">
        <v>92</v>
      </c>
      <c r="B74" s="3" t="s">
        <v>177</v>
      </c>
      <c r="D74" s="3"/>
      <c r="F74" s="3"/>
    </row>
    <row r="75" spans="1:6" ht="15">
      <c r="A75" s="3" t="s">
        <v>93</v>
      </c>
      <c r="B75" s="3" t="s">
        <v>178</v>
      </c>
      <c r="D75" s="3"/>
      <c r="F75" s="3"/>
    </row>
    <row r="76" spans="1:6" ht="15">
      <c r="A76" s="3" t="s">
        <v>94</v>
      </c>
      <c r="B76" s="3" t="s">
        <v>179</v>
      </c>
      <c r="D76" s="3"/>
      <c r="F76" s="3"/>
    </row>
    <row r="77" spans="1:6" ht="15">
      <c r="A77" s="3" t="s">
        <v>95</v>
      </c>
      <c r="B77" s="3" t="s">
        <v>180</v>
      </c>
      <c r="D77" s="3"/>
      <c r="F77" s="3"/>
    </row>
    <row r="78" spans="1:6" ht="15">
      <c r="A78" s="3" t="s">
        <v>96</v>
      </c>
      <c r="B78" s="3" t="s">
        <v>181</v>
      </c>
      <c r="D78" s="3"/>
      <c r="F78" s="3"/>
    </row>
    <row r="79" spans="1:6" ht="15">
      <c r="A79" s="3" t="s">
        <v>97</v>
      </c>
      <c r="B79" s="3" t="s">
        <v>182</v>
      </c>
      <c r="D79" s="3"/>
      <c r="F79" s="3"/>
    </row>
    <row r="80" spans="1:6" ht="15">
      <c r="A80" s="3" t="s">
        <v>98</v>
      </c>
      <c r="B80" s="3" t="s">
        <v>17</v>
      </c>
      <c r="D80" s="3"/>
      <c r="F80" s="3"/>
    </row>
    <row r="81" spans="1:6" ht="15">
      <c r="A81" s="3" t="s">
        <v>99</v>
      </c>
      <c r="B81" s="3" t="s">
        <v>183</v>
      </c>
      <c r="D81" s="3"/>
      <c r="F81" s="3"/>
    </row>
    <row r="82" spans="1:6" ht="15">
      <c r="A82" s="3" t="s">
        <v>100</v>
      </c>
      <c r="B82" s="3" t="s">
        <v>184</v>
      </c>
      <c r="D82" s="3"/>
      <c r="F82" s="3"/>
    </row>
    <row r="83" spans="1:6" ht="15">
      <c r="A83" s="3" t="s">
        <v>101</v>
      </c>
      <c r="B83" s="3" t="s">
        <v>185</v>
      </c>
      <c r="D83" s="3"/>
      <c r="F83" s="3"/>
    </row>
    <row r="84" spans="1:6" ht="15">
      <c r="A84" s="3" t="s">
        <v>102</v>
      </c>
      <c r="B84" s="3" t="s">
        <v>186</v>
      </c>
      <c r="D84" s="3"/>
      <c r="F84" s="3"/>
    </row>
    <row r="85" spans="1:6" ht="15">
      <c r="A85" s="3" t="s">
        <v>103</v>
      </c>
      <c r="B85" s="3" t="s">
        <v>187</v>
      </c>
      <c r="D85" s="3"/>
      <c r="F85" s="3"/>
    </row>
    <row r="86" ht="15">
      <c r="D86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7.57421875" style="0" customWidth="1"/>
  </cols>
  <sheetData>
    <row r="1" ht="15">
      <c r="A1" t="s">
        <v>7</v>
      </c>
    </row>
    <row r="3" spans="1:2" ht="15">
      <c r="A3" t="s">
        <v>16</v>
      </c>
      <c r="B3" s="2" t="b">
        <v>1</v>
      </c>
    </row>
    <row r="4" spans="1:2" ht="15">
      <c r="A4" t="s">
        <v>6</v>
      </c>
      <c r="B4" s="3" t="s">
        <v>204</v>
      </c>
    </row>
    <row r="5" spans="1:2" ht="15">
      <c r="A5" t="s">
        <v>12</v>
      </c>
      <c r="B5" s="2" t="b">
        <v>1</v>
      </c>
    </row>
    <row r="6" spans="1:2" ht="15">
      <c r="A6" t="s">
        <v>13</v>
      </c>
      <c r="B6" s="2">
        <v>0.1</v>
      </c>
    </row>
    <row r="7" spans="1:2" ht="15">
      <c r="A7" t="s">
        <v>14</v>
      </c>
      <c r="B7" s="3" t="s">
        <v>277</v>
      </c>
    </row>
  </sheetData>
  <sheetProtection/>
  <dataValidations count="1">
    <dataValidation type="list" allowBlank="1" showInputMessage="1" showErrorMessage="1" sqref="B5 B3">
      <formula1>"True,False"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S653"/>
  <sheetViews>
    <sheetView zoomScalePageLayoutView="0" workbookViewId="0" topLeftCell="A1">
      <pane ySplit="6" topLeftCell="A22" activePane="bottomLeft" state="frozen"/>
      <selection pane="topLeft" activeCell="A1" sqref="A1"/>
      <selection pane="bottomLeft" activeCell="B14" sqref="B14"/>
    </sheetView>
  </sheetViews>
  <sheetFormatPr defaultColWidth="9.140625" defaultRowHeight="15"/>
  <cols>
    <col min="1" max="1" width="12.140625" style="0" customWidth="1"/>
    <col min="2" max="2" width="22.421875" style="1" customWidth="1"/>
    <col min="3" max="3" width="22.28125" style="5" customWidth="1"/>
    <col min="4" max="4" width="20.421875" style="5" customWidth="1"/>
    <col min="5" max="5" width="28.140625" style="5" customWidth="1"/>
    <col min="6" max="6" width="24.8515625" style="5" customWidth="1"/>
    <col min="7" max="7" width="9.57421875" style="5" customWidth="1"/>
    <col min="8" max="19" width="9.140625" style="5" customWidth="1"/>
  </cols>
  <sheetData>
    <row r="1" ht="23.25">
      <c r="A1" s="10" t="s">
        <v>205</v>
      </c>
    </row>
    <row r="3" ht="15" customHeight="1"/>
    <row r="4" spans="1:2" ht="15">
      <c r="A4" s="3" t="s">
        <v>206</v>
      </c>
      <c r="B4" s="7">
        <v>41842.45028935185</v>
      </c>
    </row>
    <row r="5" ht="15"/>
    <row r="6" spans="1:19" s="8" customFormat="1" ht="15">
      <c r="A6" s="11" t="s">
        <v>190</v>
      </c>
      <c r="B6" s="9" t="s">
        <v>79</v>
      </c>
      <c r="C6" s="6" t="s">
        <v>69</v>
      </c>
      <c r="D6" s="6" t="s">
        <v>25</v>
      </c>
      <c r="E6" s="6" t="s">
        <v>22</v>
      </c>
      <c r="F6" s="6" t="s">
        <v>21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6" ht="15">
      <c r="A7" s="12" t="str">
        <f>'Concentrated Stock'!B3</f>
        <v>LINTA</v>
      </c>
      <c r="B7" s="15" t="s">
        <v>286</v>
      </c>
      <c r="C7" s="5">
        <v>29.07</v>
      </c>
      <c r="D7" s="5" t="s">
        <v>287</v>
      </c>
      <c r="E7" s="5">
        <v>29.0903</v>
      </c>
      <c r="F7" s="5">
        <v>28.7733</v>
      </c>
    </row>
    <row r="8" spans="1:6" ht="15">
      <c r="A8" s="13" t="s">
        <v>2</v>
      </c>
      <c r="B8" s="16" t="s">
        <v>258</v>
      </c>
      <c r="C8" s="5">
        <v>0</v>
      </c>
      <c r="D8" s="5" t="s">
        <v>263</v>
      </c>
      <c r="E8" s="5" t="s">
        <v>11</v>
      </c>
      <c r="F8" s="5" t="s">
        <v>11</v>
      </c>
    </row>
    <row r="9" spans="1:6" ht="15">
      <c r="A9" s="13" t="s">
        <v>1</v>
      </c>
      <c r="B9" s="16" t="s">
        <v>191</v>
      </c>
      <c r="C9" s="5">
        <v>25.955</v>
      </c>
      <c r="D9" s="5" t="s">
        <v>264</v>
      </c>
      <c r="E9" s="5">
        <v>26.7051</v>
      </c>
      <c r="F9" s="5">
        <v>26.2002</v>
      </c>
    </row>
    <row r="10" spans="1:6" ht="15">
      <c r="A10" s="13" t="s">
        <v>3</v>
      </c>
      <c r="B10" s="16" t="s">
        <v>259</v>
      </c>
      <c r="C10" s="5">
        <v>196.1</v>
      </c>
      <c r="D10" s="5" t="s">
        <v>265</v>
      </c>
      <c r="E10" s="5">
        <v>196.718</v>
      </c>
      <c r="F10" s="5">
        <v>232.552</v>
      </c>
    </row>
    <row r="11" spans="1:6" ht="15">
      <c r="A11" s="13" t="s">
        <v>278</v>
      </c>
      <c r="B11" s="16" t="s">
        <v>191</v>
      </c>
      <c r="C11" s="5">
        <v>25.955</v>
      </c>
      <c r="D11" s="5" t="s">
        <v>264</v>
      </c>
      <c r="E11" s="5">
        <v>26.7051</v>
      </c>
      <c r="F11" s="5">
        <v>26.2002</v>
      </c>
    </row>
    <row r="12" spans="1:6" ht="15">
      <c r="A12" s="13" t="s">
        <v>4</v>
      </c>
      <c r="B12" s="16" t="s">
        <v>192</v>
      </c>
      <c r="C12" s="5">
        <v>73.26</v>
      </c>
      <c r="D12" s="5" t="s">
        <v>266</v>
      </c>
      <c r="E12" s="5">
        <v>69.0926</v>
      </c>
      <c r="F12" s="5">
        <v>68.2854</v>
      </c>
    </row>
    <row r="13" spans="1:6" ht="15">
      <c r="A13" s="13" t="s">
        <v>104</v>
      </c>
      <c r="B13" s="16" t="s">
        <v>193</v>
      </c>
      <c r="C13" s="5">
        <v>145.36</v>
      </c>
      <c r="D13" s="5" t="s">
        <v>267</v>
      </c>
      <c r="E13" s="5">
        <v>144.168</v>
      </c>
      <c r="F13" s="5">
        <v>137.502</v>
      </c>
    </row>
    <row r="14" spans="1:6" ht="15">
      <c r="A14" s="13" t="s">
        <v>5</v>
      </c>
      <c r="B14" s="16" t="s">
        <v>194</v>
      </c>
      <c r="C14" s="5">
        <v>193.76</v>
      </c>
      <c r="D14" s="5" t="s">
        <v>268</v>
      </c>
      <c r="E14" s="5">
        <v>185.495</v>
      </c>
      <c r="F14" s="5">
        <v>186.544</v>
      </c>
    </row>
    <row r="15" spans="1:6" ht="15">
      <c r="A15" s="13" t="s">
        <v>9</v>
      </c>
      <c r="B15" s="16" t="s">
        <v>195</v>
      </c>
      <c r="C15" s="5">
        <v>33.4749</v>
      </c>
      <c r="D15" s="5" t="s">
        <v>269</v>
      </c>
      <c r="E15" s="5">
        <v>34.9051</v>
      </c>
      <c r="F15" s="5">
        <v>36.3364</v>
      </c>
    </row>
    <row r="16" spans="1:6" ht="15">
      <c r="A16" s="13" t="s">
        <v>8</v>
      </c>
      <c r="B16" s="16" t="s">
        <v>196</v>
      </c>
      <c r="C16" s="5">
        <v>73.68</v>
      </c>
      <c r="D16" s="5" t="s">
        <v>270</v>
      </c>
      <c r="E16" s="5">
        <v>72.6177</v>
      </c>
      <c r="F16" s="5">
        <v>68.7013</v>
      </c>
    </row>
    <row r="17" spans="1:6" ht="15">
      <c r="A17" s="13" t="s">
        <v>2</v>
      </c>
      <c r="B17" s="16" t="s">
        <v>258</v>
      </c>
      <c r="C17" s="5">
        <v>0</v>
      </c>
      <c r="D17" s="5" t="s">
        <v>263</v>
      </c>
      <c r="E17" s="5" t="s">
        <v>11</v>
      </c>
      <c r="F17" s="5" t="s">
        <v>11</v>
      </c>
    </row>
    <row r="18" spans="1:6" ht="15">
      <c r="A18" s="13" t="s">
        <v>10</v>
      </c>
      <c r="B18" s="16" t="s">
        <v>197</v>
      </c>
      <c r="C18" s="5">
        <v>16.85</v>
      </c>
      <c r="D18" s="5" t="s">
        <v>271</v>
      </c>
      <c r="E18" s="5">
        <v>14.9089</v>
      </c>
      <c r="F18" s="5">
        <v>12.9344</v>
      </c>
    </row>
    <row r="19" spans="1:6" ht="15">
      <c r="A19" s="13" t="s">
        <v>200</v>
      </c>
      <c r="B19" s="16" t="s">
        <v>201</v>
      </c>
      <c r="C19" s="5">
        <v>41.04</v>
      </c>
      <c r="D19" s="5" t="s">
        <v>272</v>
      </c>
      <c r="E19" s="5">
        <v>41.6371</v>
      </c>
      <c r="F19" s="5">
        <v>39.8799</v>
      </c>
    </row>
    <row r="20" spans="1:6" ht="15">
      <c r="A20" s="13" t="s">
        <v>279</v>
      </c>
      <c r="B20" s="16" t="s">
        <v>281</v>
      </c>
      <c r="C20" s="5">
        <v>45.05</v>
      </c>
      <c r="D20" s="5" t="s">
        <v>282</v>
      </c>
      <c r="E20" s="5">
        <v>41.8891</v>
      </c>
      <c r="F20" s="5">
        <v>39.3978</v>
      </c>
    </row>
    <row r="21" spans="1:6" ht="15">
      <c r="A21" s="13" t="s">
        <v>105</v>
      </c>
      <c r="B21" s="16" t="s">
        <v>198</v>
      </c>
      <c r="C21" s="5">
        <v>102.43</v>
      </c>
      <c r="D21" s="5" t="s">
        <v>273</v>
      </c>
      <c r="E21" s="5">
        <v>103.904</v>
      </c>
      <c r="F21" s="5">
        <v>97.7078</v>
      </c>
    </row>
    <row r="22" spans="1:6" ht="15">
      <c r="A22" s="13" t="s">
        <v>209</v>
      </c>
      <c r="B22" s="16" t="s">
        <v>260</v>
      </c>
      <c r="C22" s="5">
        <v>0</v>
      </c>
      <c r="D22" s="5" t="s">
        <v>263</v>
      </c>
      <c r="E22" s="5" t="s">
        <v>11</v>
      </c>
      <c r="F22" s="5" t="s">
        <v>11</v>
      </c>
    </row>
    <row r="23" spans="1:6" ht="15">
      <c r="A23" s="13" t="s">
        <v>188</v>
      </c>
      <c r="B23" s="16" t="s">
        <v>199</v>
      </c>
      <c r="C23" s="5">
        <v>54.73</v>
      </c>
      <c r="D23" s="5" t="s">
        <v>274</v>
      </c>
      <c r="E23" s="5">
        <v>55.0211</v>
      </c>
      <c r="F23" s="5">
        <v>51.7388</v>
      </c>
    </row>
    <row r="24" spans="1:6" ht="15">
      <c r="A24" s="13" t="s">
        <v>189</v>
      </c>
      <c r="B24" s="16" t="s">
        <v>261</v>
      </c>
      <c r="C24" s="5">
        <v>0</v>
      </c>
      <c r="D24" s="5" t="s">
        <v>263</v>
      </c>
      <c r="E24" s="5" t="s">
        <v>11</v>
      </c>
      <c r="F24" s="5" t="s">
        <v>11</v>
      </c>
    </row>
    <row r="25" spans="1:6" ht="15">
      <c r="A25" s="13" t="s">
        <v>202</v>
      </c>
      <c r="B25" s="16" t="s">
        <v>203</v>
      </c>
      <c r="C25" s="5">
        <v>104.01</v>
      </c>
      <c r="D25" s="5" t="s">
        <v>275</v>
      </c>
      <c r="E25" s="5">
        <v>102.151</v>
      </c>
      <c r="F25" s="5">
        <v>98.5902</v>
      </c>
    </row>
    <row r="26" spans="1:6" ht="15">
      <c r="A26" s="14" t="s">
        <v>207</v>
      </c>
      <c r="B26" s="16" t="s">
        <v>208</v>
      </c>
      <c r="C26" s="5">
        <v>129.19</v>
      </c>
      <c r="D26" s="5" t="s">
        <v>276</v>
      </c>
      <c r="E26" s="5">
        <v>130.826</v>
      </c>
      <c r="F26" s="5">
        <v>130.153</v>
      </c>
    </row>
    <row r="27" spans="1:6" ht="15">
      <c r="A27" s="13" t="s">
        <v>280</v>
      </c>
      <c r="B27" s="16" t="s">
        <v>283</v>
      </c>
      <c r="C27" s="5">
        <v>34.4799</v>
      </c>
      <c r="D27" s="5" t="s">
        <v>284</v>
      </c>
      <c r="E27" s="5">
        <v>36.4117</v>
      </c>
      <c r="F27" s="5">
        <v>45.0941</v>
      </c>
    </row>
    <row r="28" spans="1:2" ht="15">
      <c r="A28" s="13"/>
      <c r="B28" s="16" t="s">
        <v>0</v>
      </c>
    </row>
    <row r="29" ht="15">
      <c r="A29" s="13"/>
    </row>
    <row r="30" ht="15">
      <c r="A30" s="13"/>
    </row>
    <row r="31" ht="15">
      <c r="A31" s="13"/>
    </row>
    <row r="32" ht="15">
      <c r="A32" s="13"/>
    </row>
    <row r="33" ht="15">
      <c r="A33" s="13"/>
    </row>
    <row r="34" ht="15">
      <c r="A34" s="13"/>
    </row>
    <row r="35" ht="15">
      <c r="A35" s="13"/>
    </row>
    <row r="36" ht="15">
      <c r="A36" s="13"/>
    </row>
    <row r="37" ht="15">
      <c r="A37" s="13"/>
    </row>
    <row r="38" ht="15">
      <c r="A38" s="13"/>
    </row>
    <row r="39" ht="15">
      <c r="A39" s="13"/>
    </row>
    <row r="40" ht="15">
      <c r="A40" s="13"/>
    </row>
    <row r="41" ht="15">
      <c r="A41" s="13"/>
    </row>
    <row r="42" ht="15">
      <c r="A42" s="13"/>
    </row>
    <row r="43" ht="15">
      <c r="A43" s="13"/>
    </row>
    <row r="44" ht="15">
      <c r="A44" s="13"/>
    </row>
    <row r="45" ht="15">
      <c r="A45" s="13"/>
    </row>
    <row r="46" ht="15">
      <c r="A46" s="13"/>
    </row>
    <row r="47" ht="15">
      <c r="A47" s="13"/>
    </row>
    <row r="48" ht="15">
      <c r="A48" s="13"/>
    </row>
    <row r="49" ht="15">
      <c r="A49" s="13"/>
    </row>
    <row r="50" ht="15">
      <c r="A50" s="13"/>
    </row>
    <row r="51" ht="15">
      <c r="A51" s="13"/>
    </row>
    <row r="52" ht="15">
      <c r="A52" s="13"/>
    </row>
    <row r="53" ht="15">
      <c r="A53" s="13"/>
    </row>
    <row r="54" ht="15">
      <c r="A54" s="13"/>
    </row>
    <row r="55" ht="15">
      <c r="A55" s="13"/>
    </row>
    <row r="56" ht="15">
      <c r="A56" s="13"/>
    </row>
    <row r="57" ht="15">
      <c r="A57" s="13"/>
    </row>
    <row r="58" ht="15">
      <c r="A58" s="13"/>
    </row>
    <row r="59" ht="15">
      <c r="A59" s="13"/>
    </row>
    <row r="60" ht="15">
      <c r="A60" s="13"/>
    </row>
    <row r="61" ht="15">
      <c r="A61" s="13"/>
    </row>
    <row r="62" ht="15">
      <c r="A62" s="13"/>
    </row>
    <row r="63" ht="15">
      <c r="A63" s="13"/>
    </row>
    <row r="64" ht="15">
      <c r="A64" s="13"/>
    </row>
    <row r="65" ht="15">
      <c r="A65" s="13"/>
    </row>
    <row r="66" ht="15">
      <c r="A66" s="13"/>
    </row>
    <row r="67" ht="15">
      <c r="A67" s="13"/>
    </row>
    <row r="68" ht="15">
      <c r="A68" s="13"/>
    </row>
    <row r="69" ht="15">
      <c r="A69" s="13"/>
    </row>
    <row r="70" ht="15">
      <c r="A70" s="13"/>
    </row>
    <row r="71" ht="15">
      <c r="A71" s="13"/>
    </row>
    <row r="72" ht="15">
      <c r="A72" s="13"/>
    </row>
    <row r="73" ht="15">
      <c r="A73" s="13"/>
    </row>
    <row r="74" ht="15">
      <c r="A74" s="13"/>
    </row>
    <row r="75" ht="15">
      <c r="A75" s="13"/>
    </row>
    <row r="76" ht="15">
      <c r="A76" s="13"/>
    </row>
    <row r="77" ht="15">
      <c r="A77" s="13"/>
    </row>
    <row r="78" ht="15">
      <c r="A78" s="13"/>
    </row>
    <row r="79" ht="15">
      <c r="A79" s="13"/>
    </row>
    <row r="80" ht="15">
      <c r="A80" s="13"/>
    </row>
    <row r="81" ht="15">
      <c r="A81" s="13"/>
    </row>
    <row r="82" ht="15">
      <c r="A82" s="13"/>
    </row>
    <row r="83" ht="15">
      <c r="A83" s="13"/>
    </row>
    <row r="84" ht="15">
      <c r="A84" s="13"/>
    </row>
    <row r="85" ht="15">
      <c r="A85" s="13"/>
    </row>
    <row r="86" ht="15">
      <c r="A86" s="13"/>
    </row>
    <row r="87" ht="15">
      <c r="A87" s="13"/>
    </row>
    <row r="88" ht="15">
      <c r="A88" s="13"/>
    </row>
    <row r="89" ht="15">
      <c r="A89" s="13"/>
    </row>
    <row r="90" ht="15">
      <c r="A90" s="13"/>
    </row>
    <row r="91" ht="15">
      <c r="A91" s="13"/>
    </row>
    <row r="92" ht="15">
      <c r="A92" s="13"/>
    </row>
    <row r="93" ht="15">
      <c r="A93" s="13"/>
    </row>
    <row r="94" ht="15">
      <c r="A94" s="13"/>
    </row>
    <row r="95" ht="15">
      <c r="A95" s="13"/>
    </row>
    <row r="96" ht="15">
      <c r="A96" s="13"/>
    </row>
    <row r="97" ht="15">
      <c r="A97" s="13"/>
    </row>
    <row r="98" ht="15">
      <c r="A98" s="13"/>
    </row>
    <row r="99" ht="15">
      <c r="A99" s="13"/>
    </row>
    <row r="100" ht="15">
      <c r="A100" s="13"/>
    </row>
    <row r="101" ht="15">
      <c r="A101" s="13"/>
    </row>
    <row r="102" ht="15">
      <c r="A102" s="13"/>
    </row>
    <row r="103" ht="15">
      <c r="A103" s="13"/>
    </row>
    <row r="104" ht="15">
      <c r="A104" s="13"/>
    </row>
    <row r="105" ht="15">
      <c r="A105" s="13"/>
    </row>
    <row r="106" ht="15">
      <c r="A106" s="13"/>
    </row>
    <row r="107" ht="15">
      <c r="A107" s="13"/>
    </row>
    <row r="108" ht="15">
      <c r="A108" s="13"/>
    </row>
    <row r="109" ht="15">
      <c r="A109" s="13"/>
    </row>
    <row r="110" ht="15">
      <c r="A110" s="13"/>
    </row>
    <row r="111" ht="15">
      <c r="A111" s="13"/>
    </row>
    <row r="112" ht="15">
      <c r="A112" s="13"/>
    </row>
    <row r="113" ht="15">
      <c r="A113" s="13"/>
    </row>
    <row r="114" ht="15">
      <c r="A114" s="13"/>
    </row>
    <row r="115" ht="15">
      <c r="A115" s="13"/>
    </row>
    <row r="116" ht="15">
      <c r="A116" s="13"/>
    </row>
    <row r="117" ht="15">
      <c r="A117" s="13"/>
    </row>
    <row r="118" ht="15">
      <c r="A118" s="13"/>
    </row>
    <row r="119" ht="15">
      <c r="A119" s="13"/>
    </row>
    <row r="120" ht="15">
      <c r="A120" s="13"/>
    </row>
    <row r="121" ht="15">
      <c r="A121" s="13"/>
    </row>
    <row r="122" ht="15">
      <c r="A122" s="13"/>
    </row>
    <row r="123" ht="15">
      <c r="A123" s="13"/>
    </row>
    <row r="124" ht="15">
      <c r="A124" s="13"/>
    </row>
    <row r="125" ht="15">
      <c r="A125" s="13"/>
    </row>
    <row r="126" ht="15">
      <c r="A126" s="13"/>
    </row>
    <row r="127" ht="15">
      <c r="A127" s="13"/>
    </row>
    <row r="128" ht="15">
      <c r="A128" s="13"/>
    </row>
    <row r="129" ht="15">
      <c r="A129" s="13"/>
    </row>
    <row r="130" ht="15">
      <c r="A130" s="13"/>
    </row>
    <row r="131" ht="15">
      <c r="A131" s="13"/>
    </row>
    <row r="132" ht="15">
      <c r="A132" s="13"/>
    </row>
    <row r="133" ht="15">
      <c r="A133" s="13"/>
    </row>
    <row r="134" ht="15">
      <c r="A134" s="13"/>
    </row>
    <row r="135" ht="15">
      <c r="A135" s="13"/>
    </row>
    <row r="136" ht="15">
      <c r="A136" s="13"/>
    </row>
    <row r="137" ht="15">
      <c r="A137" s="13"/>
    </row>
    <row r="138" ht="15">
      <c r="A138" s="13"/>
    </row>
    <row r="139" ht="15">
      <c r="A139" s="13"/>
    </row>
    <row r="140" ht="15">
      <c r="A140" s="13"/>
    </row>
    <row r="141" ht="15">
      <c r="A141" s="13"/>
    </row>
    <row r="142" ht="15">
      <c r="A142" s="13"/>
    </row>
    <row r="143" ht="15">
      <c r="A143" s="13"/>
    </row>
    <row r="144" ht="15">
      <c r="A144" s="13"/>
    </row>
    <row r="145" ht="15">
      <c r="A145" s="13"/>
    </row>
    <row r="146" ht="15">
      <c r="A146" s="13"/>
    </row>
    <row r="147" ht="15">
      <c r="A147" s="13"/>
    </row>
    <row r="148" ht="15">
      <c r="A148" s="13"/>
    </row>
    <row r="149" ht="15">
      <c r="A149" s="13"/>
    </row>
    <row r="150" ht="15">
      <c r="A150" s="13"/>
    </row>
    <row r="151" ht="15">
      <c r="A151" s="13"/>
    </row>
    <row r="152" ht="15">
      <c r="A152" s="13"/>
    </row>
    <row r="153" ht="15">
      <c r="A153" s="13"/>
    </row>
    <row r="154" ht="15">
      <c r="A154" s="13"/>
    </row>
    <row r="155" ht="15">
      <c r="A155" s="13"/>
    </row>
    <row r="156" ht="15">
      <c r="A156" s="13"/>
    </row>
    <row r="157" ht="15">
      <c r="A157" s="13"/>
    </row>
    <row r="158" ht="15">
      <c r="A158" s="13"/>
    </row>
    <row r="159" ht="15">
      <c r="A159" s="13"/>
    </row>
    <row r="160" ht="15">
      <c r="A160" s="13"/>
    </row>
    <row r="161" ht="15">
      <c r="A161" s="13"/>
    </row>
    <row r="162" ht="15">
      <c r="A162" s="13"/>
    </row>
    <row r="163" ht="15">
      <c r="A163" s="13"/>
    </row>
    <row r="164" ht="15">
      <c r="A164" s="13"/>
    </row>
    <row r="165" ht="15">
      <c r="A165" s="13"/>
    </row>
    <row r="166" ht="15">
      <c r="A166" s="13"/>
    </row>
    <row r="167" ht="15">
      <c r="A167" s="13"/>
    </row>
    <row r="168" ht="15">
      <c r="A168" s="13"/>
    </row>
    <row r="169" ht="15">
      <c r="A169" s="13"/>
    </row>
    <row r="170" ht="15">
      <c r="A170" s="13"/>
    </row>
    <row r="171" ht="15">
      <c r="A171" s="13"/>
    </row>
    <row r="172" ht="15">
      <c r="A172" s="13"/>
    </row>
    <row r="173" ht="15">
      <c r="A173" s="13"/>
    </row>
    <row r="174" ht="15">
      <c r="A174" s="13"/>
    </row>
    <row r="175" ht="15">
      <c r="A175" s="13"/>
    </row>
    <row r="176" ht="15">
      <c r="A176" s="13"/>
    </row>
    <row r="177" ht="15">
      <c r="A177" s="13"/>
    </row>
    <row r="178" ht="15">
      <c r="A178" s="13"/>
    </row>
    <row r="179" ht="15">
      <c r="A179" s="13"/>
    </row>
    <row r="180" ht="15">
      <c r="A180" s="13"/>
    </row>
    <row r="181" ht="15">
      <c r="A181" s="13"/>
    </row>
    <row r="182" ht="15">
      <c r="A182" s="13"/>
    </row>
    <row r="183" ht="15">
      <c r="A183" s="13"/>
    </row>
    <row r="184" ht="15">
      <c r="A184" s="13"/>
    </row>
    <row r="185" ht="15">
      <c r="A185" s="13"/>
    </row>
    <row r="186" ht="15">
      <c r="A186" s="13"/>
    </row>
    <row r="187" ht="15">
      <c r="A187" s="13"/>
    </row>
    <row r="188" ht="15">
      <c r="A188" s="13"/>
    </row>
    <row r="189" ht="15">
      <c r="A189" s="13"/>
    </row>
    <row r="190" ht="15">
      <c r="A190" s="13"/>
    </row>
    <row r="191" ht="15">
      <c r="A191" s="13"/>
    </row>
    <row r="192" ht="15">
      <c r="A192" s="13"/>
    </row>
    <row r="193" ht="15">
      <c r="A193" s="13"/>
    </row>
    <row r="194" ht="15">
      <c r="A194" s="13"/>
    </row>
    <row r="195" ht="15">
      <c r="A195" s="13"/>
    </row>
    <row r="196" ht="15">
      <c r="A196" s="13"/>
    </row>
    <row r="197" ht="15">
      <c r="A197" s="13"/>
    </row>
    <row r="198" ht="15">
      <c r="A198" s="13"/>
    </row>
    <row r="199" ht="15">
      <c r="A199" s="13"/>
    </row>
    <row r="200" ht="15">
      <c r="A200" s="13"/>
    </row>
    <row r="201" ht="15">
      <c r="A201" s="13"/>
    </row>
    <row r="202" ht="15">
      <c r="A202" s="13"/>
    </row>
    <row r="203" ht="15">
      <c r="A203" s="13"/>
    </row>
    <row r="204" ht="15">
      <c r="A204" s="13"/>
    </row>
    <row r="205" ht="15">
      <c r="A205" s="13"/>
    </row>
    <row r="206" ht="15">
      <c r="A206" s="13"/>
    </row>
    <row r="207" ht="15">
      <c r="A207" s="13"/>
    </row>
    <row r="208" ht="15">
      <c r="A208" s="13"/>
    </row>
    <row r="209" ht="15">
      <c r="A209" s="13"/>
    </row>
    <row r="210" ht="15">
      <c r="A210" s="13"/>
    </row>
    <row r="211" ht="15">
      <c r="A211" s="13"/>
    </row>
    <row r="212" ht="15">
      <c r="A212" s="13"/>
    </row>
    <row r="213" ht="15">
      <c r="A213" s="13"/>
    </row>
    <row r="214" ht="15">
      <c r="A214" s="13"/>
    </row>
    <row r="215" ht="15">
      <c r="A215" s="13"/>
    </row>
    <row r="216" ht="15">
      <c r="A216" s="13"/>
    </row>
    <row r="217" ht="15">
      <c r="A217" s="13"/>
    </row>
    <row r="218" ht="15">
      <c r="A218" s="13"/>
    </row>
    <row r="219" ht="15">
      <c r="A219" s="13"/>
    </row>
    <row r="220" ht="15">
      <c r="A220" s="13"/>
    </row>
    <row r="221" ht="15">
      <c r="A221" s="13"/>
    </row>
    <row r="222" ht="15">
      <c r="A222" s="13"/>
    </row>
    <row r="223" ht="15">
      <c r="A223" s="13"/>
    </row>
    <row r="224" ht="15">
      <c r="A224" s="13"/>
    </row>
    <row r="225" ht="15">
      <c r="A225" s="13"/>
    </row>
    <row r="226" ht="15">
      <c r="A226" s="13"/>
    </row>
    <row r="227" ht="15">
      <c r="A227" s="13"/>
    </row>
    <row r="228" ht="15">
      <c r="A228" s="13"/>
    </row>
    <row r="229" ht="15">
      <c r="A229" s="13"/>
    </row>
    <row r="230" ht="15">
      <c r="A230" s="13"/>
    </row>
    <row r="231" ht="15">
      <c r="A231" s="13"/>
    </row>
    <row r="232" ht="15">
      <c r="A232" s="13"/>
    </row>
    <row r="233" ht="15">
      <c r="A233" s="13"/>
    </row>
    <row r="234" ht="15">
      <c r="A234" s="13"/>
    </row>
    <row r="235" ht="15">
      <c r="A235" s="13"/>
    </row>
    <row r="236" ht="15">
      <c r="A236" s="13"/>
    </row>
    <row r="237" ht="15">
      <c r="A237" s="13"/>
    </row>
    <row r="238" ht="15">
      <c r="A238" s="13"/>
    </row>
    <row r="239" ht="15">
      <c r="A239" s="13"/>
    </row>
    <row r="240" ht="15">
      <c r="A240" s="13"/>
    </row>
    <row r="241" ht="15">
      <c r="A241" s="13"/>
    </row>
    <row r="242" ht="15">
      <c r="A242" s="13"/>
    </row>
    <row r="243" ht="15">
      <c r="A243" s="13"/>
    </row>
    <row r="244" ht="15">
      <c r="A244" s="13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54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4.421875" style="17" customWidth="1"/>
    <col min="2" max="2" width="32.421875" style="17" customWidth="1"/>
    <col min="3" max="3" width="14.7109375" style="17" customWidth="1"/>
    <col min="4" max="4" width="15.8515625" style="17" customWidth="1"/>
    <col min="5" max="5" width="21.8515625" style="17" customWidth="1"/>
    <col min="6" max="6" width="12.00390625" style="17" customWidth="1"/>
    <col min="7" max="7" width="16.421875" style="19" customWidth="1"/>
    <col min="8" max="8" width="12.140625" style="17" customWidth="1"/>
    <col min="9" max="9" width="12.7109375" style="17" customWidth="1"/>
    <col min="10" max="10" width="15.421875" style="17" customWidth="1"/>
    <col min="11" max="11" width="18.00390625" style="17" customWidth="1"/>
    <col min="12" max="12" width="16.57421875" style="17" bestFit="1" customWidth="1"/>
    <col min="13" max="13" width="14.421875" style="18" customWidth="1"/>
    <col min="14" max="14" width="13.140625" style="17" customWidth="1"/>
    <col min="15" max="15" width="13.28125" style="17" customWidth="1"/>
    <col min="16" max="16384" width="9.140625" style="17" customWidth="1"/>
  </cols>
  <sheetData>
    <row r="1" spans="1:14" ht="15">
      <c r="A1" s="20"/>
      <c r="B1" s="29" t="s">
        <v>257</v>
      </c>
      <c r="D1" s="53"/>
      <c r="E1" s="53"/>
      <c r="F1" s="53"/>
      <c r="G1" s="52"/>
      <c r="M1" s="17"/>
      <c r="N1" s="18"/>
    </row>
    <row r="2" spans="1:16" ht="15">
      <c r="A2" s="20"/>
      <c r="B2" s="71" t="s">
        <v>256</v>
      </c>
      <c r="C2" s="62"/>
      <c r="D2" s="53"/>
      <c r="E2" s="70"/>
      <c r="F2" s="53"/>
      <c r="G2" s="52"/>
      <c r="J2" s="18"/>
      <c r="K2" s="18"/>
      <c r="L2" s="18"/>
      <c r="N2" s="18"/>
      <c r="O2" s="18"/>
      <c r="P2" s="18"/>
    </row>
    <row r="3" spans="1:16" ht="15">
      <c r="A3" s="20"/>
      <c r="B3" s="56" t="s">
        <v>285</v>
      </c>
      <c r="C3" s="55"/>
      <c r="D3" s="53"/>
      <c r="E3" s="53"/>
      <c r="F3" s="53"/>
      <c r="G3" s="52"/>
      <c r="J3" s="18"/>
      <c r="K3" s="18"/>
      <c r="L3" s="18"/>
      <c r="N3" s="18"/>
      <c r="O3" s="18"/>
      <c r="P3" s="18"/>
    </row>
    <row r="4" spans="1:16" ht="15">
      <c r="A4" s="20"/>
      <c r="B4" s="56" t="s">
        <v>255</v>
      </c>
      <c r="C4" s="62"/>
      <c r="D4" s="53"/>
      <c r="E4" s="53"/>
      <c r="F4" s="53"/>
      <c r="G4" s="52"/>
      <c r="J4" s="18"/>
      <c r="K4" s="18"/>
      <c r="L4" s="18"/>
      <c r="N4" s="18"/>
      <c r="O4" s="18"/>
      <c r="P4" s="18"/>
    </row>
    <row r="5" spans="1:16" ht="15">
      <c r="A5" s="20"/>
      <c r="B5" s="56" t="s">
        <v>254</v>
      </c>
      <c r="C5" s="69">
        <v>0.45</v>
      </c>
      <c r="D5" s="53"/>
      <c r="E5" s="53"/>
      <c r="F5" s="53"/>
      <c r="G5" s="52"/>
      <c r="J5" s="18"/>
      <c r="K5" s="18"/>
      <c r="L5" s="18"/>
      <c r="N5" s="18"/>
      <c r="O5" s="18"/>
      <c r="P5" s="18"/>
    </row>
    <row r="6" spans="1:16" s="51" customFormat="1" ht="26.25" thickBot="1">
      <c r="A6" s="63"/>
      <c r="B6" s="63"/>
      <c r="C6" s="68" t="s">
        <v>235</v>
      </c>
      <c r="D6" s="67" t="s">
        <v>253</v>
      </c>
      <c r="E6" s="66"/>
      <c r="F6" s="65"/>
      <c r="G6" s="64"/>
      <c r="J6" s="63"/>
      <c r="K6" s="63"/>
      <c r="L6" s="63"/>
      <c r="M6" s="63"/>
      <c r="N6" s="63"/>
      <c r="O6" s="63"/>
      <c r="P6" s="63"/>
    </row>
    <row r="7" spans="1:16" ht="15">
      <c r="A7" s="20"/>
      <c r="B7" s="56" t="s">
        <v>252</v>
      </c>
      <c r="C7" s="62">
        <v>0</v>
      </c>
      <c r="D7" s="53">
        <f>C7</f>
        <v>0</v>
      </c>
      <c r="E7" s="57"/>
      <c r="F7" s="53"/>
      <c r="G7" s="52"/>
      <c r="J7" s="18"/>
      <c r="K7" s="18"/>
      <c r="L7" s="18"/>
      <c r="N7" s="18"/>
      <c r="O7" s="18"/>
      <c r="P7" s="18"/>
    </row>
    <row r="8" spans="1:16" ht="15">
      <c r="A8" s="20"/>
      <c r="B8" s="56" t="s">
        <v>251</v>
      </c>
      <c r="C8" s="61"/>
      <c r="D8" s="60">
        <f>C8*(1-$C$5)</f>
        <v>0</v>
      </c>
      <c r="E8" s="57"/>
      <c r="F8" s="53"/>
      <c r="G8" s="52"/>
      <c r="J8" s="18"/>
      <c r="K8" s="18"/>
      <c r="L8" s="18"/>
      <c r="N8" s="18"/>
      <c r="O8" s="18"/>
      <c r="P8" s="18"/>
    </row>
    <row r="9" spans="1:16" ht="15.75" customHeight="1">
      <c r="A9" s="20"/>
      <c r="B9" s="56" t="s">
        <v>250</v>
      </c>
      <c r="C9" s="61"/>
      <c r="D9" s="60">
        <f>C9*(1-$C$5)</f>
        <v>0</v>
      </c>
      <c r="E9" s="57"/>
      <c r="F9" s="53"/>
      <c r="G9" s="52"/>
      <c r="J9" s="18"/>
      <c r="K9" s="18"/>
      <c r="L9" s="18"/>
      <c r="N9" s="18"/>
      <c r="O9" s="18"/>
      <c r="P9" s="18"/>
    </row>
    <row r="10" spans="1:16" ht="15.75" customHeight="1">
      <c r="A10" s="20"/>
      <c r="B10" s="56" t="s">
        <v>249</v>
      </c>
      <c r="C10" s="61"/>
      <c r="D10" s="60">
        <f>C10*(1-$C$5)</f>
        <v>0</v>
      </c>
      <c r="E10" s="57"/>
      <c r="F10" s="53"/>
      <c r="G10" s="52"/>
      <c r="J10" s="18"/>
      <c r="K10" s="18"/>
      <c r="L10" s="18"/>
      <c r="N10" s="18"/>
      <c r="O10" s="18"/>
      <c r="P10" s="18"/>
    </row>
    <row r="11" spans="1:16" ht="15.75" thickBot="1">
      <c r="A11" s="20"/>
      <c r="B11" s="56" t="s">
        <v>248</v>
      </c>
      <c r="C11" s="59">
        <f>SUM(C7:C10)</f>
        <v>0</v>
      </c>
      <c r="D11" s="58">
        <f>SUM(D7:D10)</f>
        <v>0</v>
      </c>
      <c r="E11" s="57"/>
      <c r="F11" s="53"/>
      <c r="G11" s="52"/>
      <c r="J11" s="18"/>
      <c r="K11" s="18"/>
      <c r="L11" s="18"/>
      <c r="N11" s="18"/>
      <c r="O11" s="18"/>
      <c r="P11" s="18"/>
    </row>
    <row r="12" spans="1:16" ht="15.75" thickTop="1">
      <c r="A12" s="20"/>
      <c r="B12" s="56"/>
      <c r="C12" s="55"/>
      <c r="D12" s="53"/>
      <c r="E12" s="54"/>
      <c r="F12" s="53"/>
      <c r="G12" s="52"/>
      <c r="J12" s="18"/>
      <c r="K12" s="18"/>
      <c r="L12" s="18"/>
      <c r="N12" s="18"/>
      <c r="O12" s="18"/>
      <c r="P12" s="18"/>
    </row>
    <row r="13" spans="2:4" ht="12.75">
      <c r="B13" s="51" t="s">
        <v>247</v>
      </c>
      <c r="D13" s="50" t="s">
        <v>0</v>
      </c>
    </row>
    <row r="14" spans="1:2" ht="12.75">
      <c r="A14" s="17">
        <v>1</v>
      </c>
      <c r="B14" s="49" t="s">
        <v>246</v>
      </c>
    </row>
    <row r="15" spans="1:2" ht="12.75">
      <c r="A15" s="17">
        <v>2</v>
      </c>
      <c r="B15" s="50" t="s">
        <v>245</v>
      </c>
    </row>
    <row r="16" spans="1:2" ht="12.75">
      <c r="A16" s="17">
        <v>3</v>
      </c>
      <c r="B16" s="50" t="s">
        <v>244</v>
      </c>
    </row>
    <row r="17" spans="1:2" ht="12.75">
      <c r="A17" s="17">
        <v>4</v>
      </c>
      <c r="B17" s="49" t="s">
        <v>243</v>
      </c>
    </row>
    <row r="18" spans="1:2" ht="12.75">
      <c r="A18" s="17">
        <v>5</v>
      </c>
      <c r="B18" s="49" t="s">
        <v>242</v>
      </c>
    </row>
    <row r="19" spans="1:2" ht="12.75">
      <c r="A19" s="17">
        <v>6</v>
      </c>
      <c r="B19" s="49" t="s">
        <v>241</v>
      </c>
    </row>
    <row r="20" spans="1:2" ht="12.75">
      <c r="A20" s="17">
        <v>7</v>
      </c>
      <c r="B20" s="49" t="s">
        <v>240</v>
      </c>
    </row>
    <row r="21" spans="1:2" ht="12.75">
      <c r="A21" s="17">
        <v>8</v>
      </c>
      <c r="B21" s="49" t="s">
        <v>239</v>
      </c>
    </row>
    <row r="22" spans="1:6" ht="12.75">
      <c r="A22" s="17">
        <v>9</v>
      </c>
      <c r="B22" s="22" t="s">
        <v>238</v>
      </c>
      <c r="D22" s="18"/>
      <c r="E22" s="18"/>
      <c r="F22" s="18"/>
    </row>
    <row r="23" spans="1:6" ht="12.75">
      <c r="A23" s="17">
        <v>10</v>
      </c>
      <c r="B23" s="22" t="s">
        <v>237</v>
      </c>
      <c r="D23" s="18"/>
      <c r="E23" s="18"/>
      <c r="F23" s="18"/>
    </row>
    <row r="24" spans="2:6" ht="12.75">
      <c r="B24" s="22"/>
      <c r="D24" s="18"/>
      <c r="E24" s="18"/>
      <c r="F24" s="18"/>
    </row>
    <row r="25" spans="2:6" ht="12.75">
      <c r="B25" s="48" t="s">
        <v>236</v>
      </c>
      <c r="C25" s="47" t="s">
        <v>235</v>
      </c>
      <c r="D25" s="20"/>
      <c r="E25" s="20"/>
      <c r="F25" s="20"/>
    </row>
    <row r="26" spans="2:6" ht="15">
      <c r="B26" s="27" t="s">
        <v>234</v>
      </c>
      <c r="C26" s="37">
        <f>C7</f>
        <v>0</v>
      </c>
      <c r="D26" s="33"/>
      <c r="E26" s="33"/>
      <c r="F26" s="33"/>
    </row>
    <row r="27" spans="2:6" ht="15">
      <c r="B27" s="28" t="s">
        <v>233</v>
      </c>
      <c r="C27" s="37"/>
      <c r="D27" s="33"/>
      <c r="E27" s="33"/>
      <c r="F27" s="33"/>
    </row>
    <row r="28" spans="2:6" ht="15">
      <c r="B28" s="35" t="s">
        <v>232</v>
      </c>
      <c r="C28" s="37"/>
      <c r="D28" s="33"/>
      <c r="E28" s="33"/>
      <c r="F28" s="33"/>
    </row>
    <row r="29" spans="2:6" ht="15">
      <c r="B29" s="35" t="s">
        <v>231</v>
      </c>
      <c r="C29" s="46"/>
      <c r="D29" s="33"/>
      <c r="E29" s="33"/>
      <c r="F29" s="33"/>
    </row>
    <row r="30" spans="2:6" ht="15">
      <c r="B30" s="35" t="s">
        <v>230</v>
      </c>
      <c r="C30" s="46"/>
      <c r="D30" s="33"/>
      <c r="E30" s="33"/>
      <c r="F30" s="33"/>
    </row>
    <row r="31" spans="2:6" ht="15">
      <c r="B31" s="35" t="s">
        <v>229</v>
      </c>
      <c r="C31" s="24">
        <f>(C29-C30)*(C7+C8)</f>
        <v>0</v>
      </c>
      <c r="D31" s="33"/>
      <c r="E31" s="33"/>
      <c r="F31" s="33"/>
    </row>
    <row r="32" spans="2:6" ht="15">
      <c r="B32" s="28" t="s">
        <v>228</v>
      </c>
      <c r="C32" s="45"/>
      <c r="D32" s="33"/>
      <c r="E32" s="33"/>
      <c r="F32" s="33"/>
    </row>
    <row r="33" spans="3:6" ht="15">
      <c r="C33" s="44"/>
      <c r="D33" s="33"/>
      <c r="E33" s="33"/>
      <c r="F33" s="33"/>
    </row>
    <row r="34" spans="2:8" ht="15">
      <c r="B34" s="31" t="s">
        <v>227</v>
      </c>
      <c r="C34" s="37"/>
      <c r="D34" s="33"/>
      <c r="E34" s="33"/>
      <c r="F34" s="33"/>
      <c r="H34" s="43"/>
    </row>
    <row r="35" spans="2:6" ht="15">
      <c r="B35" s="35" t="s">
        <v>226</v>
      </c>
      <c r="C35" s="40">
        <f>DEMO!C7</f>
        <v>29.07</v>
      </c>
      <c r="D35" s="42" t="s">
        <v>225</v>
      </c>
      <c r="E35" s="41">
        <f>ar_LocalTimeLastUpdate</f>
        <v>41842.45028935185</v>
      </c>
      <c r="F35" s="39"/>
    </row>
    <row r="36" spans="2:6" ht="15">
      <c r="B36" s="35" t="s">
        <v>262</v>
      </c>
      <c r="C36" s="72" t="str">
        <f>DEMO!D7</f>
        <v>21.95 - 30.68</v>
      </c>
      <c r="D36" s="39"/>
      <c r="E36" s="39"/>
      <c r="F36" s="39"/>
    </row>
    <row r="37" spans="2:6" ht="15">
      <c r="B37" s="28" t="s">
        <v>224</v>
      </c>
      <c r="C37" s="38">
        <f>DEMO!E7</f>
        <v>29.0903</v>
      </c>
      <c r="D37" s="18"/>
      <c r="E37" s="18" t="s">
        <v>0</v>
      </c>
      <c r="F37" s="18"/>
    </row>
    <row r="38" spans="2:5" ht="15">
      <c r="B38" s="28" t="s">
        <v>223</v>
      </c>
      <c r="C38" s="38">
        <f>DEMO!F7</f>
        <v>28.7733</v>
      </c>
      <c r="E38" s="17" t="s">
        <v>0</v>
      </c>
    </row>
    <row r="39" spans="2:6" ht="15">
      <c r="B39" s="35" t="s">
        <v>222</v>
      </c>
      <c r="C39" s="37">
        <v>34</v>
      </c>
      <c r="D39" s="33"/>
      <c r="E39" s="33"/>
      <c r="F39" s="33"/>
    </row>
    <row r="40" spans="2:6" ht="15">
      <c r="B40" s="35" t="s">
        <v>221</v>
      </c>
      <c r="C40" s="36" t="s">
        <v>220</v>
      </c>
      <c r="D40" s="33"/>
      <c r="E40" s="33"/>
      <c r="F40" s="33"/>
    </row>
    <row r="41" spans="2:6" ht="15">
      <c r="B41" s="35" t="s">
        <v>219</v>
      </c>
      <c r="C41" s="34">
        <v>41834</v>
      </c>
      <c r="D41" s="33"/>
      <c r="E41" s="33"/>
      <c r="F41" s="33"/>
    </row>
    <row r="42" spans="4:6" ht="12.75">
      <c r="D42" s="20"/>
      <c r="E42" s="20" t="s">
        <v>0</v>
      </c>
      <c r="F42" s="20"/>
    </row>
    <row r="43" spans="3:6" ht="15">
      <c r="C43" s="32"/>
      <c r="D43" s="20"/>
      <c r="E43" s="20"/>
      <c r="F43" s="20"/>
    </row>
    <row r="44" spans="2:6" ht="12.75">
      <c r="B44" s="31" t="s">
        <v>218</v>
      </c>
      <c r="C44" s="30" t="s">
        <v>217</v>
      </c>
      <c r="D44" s="29"/>
      <c r="E44" s="29"/>
      <c r="F44" s="29"/>
    </row>
    <row r="45" spans="2:6" ht="15">
      <c r="B45" s="28" t="s">
        <v>216</v>
      </c>
      <c r="C45" s="24">
        <v>0</v>
      </c>
      <c r="D45" s="26"/>
      <c r="E45" s="26"/>
      <c r="F45" s="26"/>
    </row>
    <row r="46" spans="2:6" ht="15">
      <c r="B46" s="27" t="s">
        <v>215</v>
      </c>
      <c r="C46" s="24">
        <v>0</v>
      </c>
      <c r="D46" s="26"/>
      <c r="E46" s="26"/>
      <c r="F46" s="26"/>
    </row>
    <row r="47" spans="2:6" ht="15">
      <c r="B47" s="27" t="s">
        <v>214</v>
      </c>
      <c r="C47" s="24">
        <v>0</v>
      </c>
      <c r="D47" s="26"/>
      <c r="E47" s="26"/>
      <c r="F47" s="26"/>
    </row>
    <row r="48" spans="2:6" ht="15">
      <c r="B48" s="25" t="s">
        <v>213</v>
      </c>
      <c r="C48" s="24">
        <v>0</v>
      </c>
      <c r="D48" s="20"/>
      <c r="E48" s="20"/>
      <c r="F48" s="20"/>
    </row>
    <row r="49" spans="2:6" ht="12.75">
      <c r="B49" s="23"/>
      <c r="C49" s="20"/>
      <c r="D49" s="20"/>
      <c r="E49" s="20"/>
      <c r="F49" s="20"/>
    </row>
    <row r="50" spans="2:6" ht="12.75">
      <c r="B50" s="22" t="s">
        <v>212</v>
      </c>
      <c r="D50" s="20"/>
      <c r="E50" s="20"/>
      <c r="F50" s="20"/>
    </row>
    <row r="51" spans="2:6" ht="12.75">
      <c r="B51" s="17" t="s">
        <v>211</v>
      </c>
      <c r="D51" s="20"/>
      <c r="E51" s="20"/>
      <c r="F51" s="20"/>
    </row>
    <row r="52" spans="2:6" ht="12.75">
      <c r="B52" s="21" t="s">
        <v>210</v>
      </c>
      <c r="D52" s="20"/>
      <c r="E52" s="20"/>
      <c r="F52" s="20"/>
    </row>
    <row r="53" ht="12.75">
      <c r="B53" s="17" t="s">
        <v>0</v>
      </c>
    </row>
    <row r="54" spans="2:8" ht="39.75" customHeight="1">
      <c r="B54" s="73"/>
      <c r="C54" s="74"/>
      <c r="D54" s="74"/>
      <c r="E54" s="74"/>
      <c r="F54" s="74"/>
      <c r="G54" s="74"/>
      <c r="H54" s="74"/>
    </row>
  </sheetData>
  <sheetProtection/>
  <mergeCells count="1">
    <mergeCell ref="B54:H54"/>
  </mergeCells>
  <conditionalFormatting sqref="C7:C10 C35:C39">
    <cfRule type="cellIs" priority="3" dxfId="0" operator="equal" stopIfTrue="1">
      <formula>$C$1</formula>
    </cfRule>
  </conditionalFormatting>
  <conditionalFormatting sqref="C4">
    <cfRule type="cellIs" priority="2" dxfId="0" operator="equal" stopIfTrue="1">
      <formula>$C$1</formula>
    </cfRule>
  </conditionalFormatting>
  <conditionalFormatting sqref="E35 C41">
    <cfRule type="cellIs" priority="1" dxfId="0" operator="equal" stopIfTrue="1">
      <formula>$C$1</formula>
    </cfRule>
  </conditionalFormatting>
  <printOptions/>
  <pageMargins left="0.75" right="0.75" top="1" bottom="1" header="0.5" footer="0.5"/>
  <pageSetup fitToHeight="1" fitToWidth="1" horizontalDpi="600" verticalDpi="600" orientation="portrait" scale="74" r:id="rId1"/>
  <headerFooter alignWithMargins="0">
    <oddFooter xml:space="preserve">&amp;CFor illustration only - Confirm details withyour accountant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BOXX Technologies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3DBOXX-W73XX</dc:creator>
  <cp:keywords/>
  <dc:description/>
  <cp:lastModifiedBy>Luis, Michael Joseph</cp:lastModifiedBy>
  <dcterms:created xsi:type="dcterms:W3CDTF">2008-05-31T17:55:10Z</dcterms:created>
  <dcterms:modified xsi:type="dcterms:W3CDTF">2014-07-22T15:00:29Z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Create_Backup">
    <vt:lpwstr>3</vt:lpwstr>
  </property>
  <property fmtid="{D5CDD505-2E9C-101B-9397-08002B2CF9AE}" pid="4" name="Workbook_Font">
    <vt:lpwstr>Frutiger 45 Light</vt:lpwstr>
  </property>
  <property fmtid="{D5CDD505-2E9C-101B-9397-08002B2CF9AE}" pid="5" name="Workbook_FontSize">
    <vt:lpwstr>10</vt:lpwstr>
  </property>
  <property fmtid="{D5CDD505-2E9C-101B-9397-08002B2CF9AE}" pid="6" name="Average_Translated">
    <vt:lpwstr>Average</vt:lpwstr>
  </property>
  <property fmtid="{D5CDD505-2E9C-101B-9397-08002B2CF9AE}" pid="7" name="Thick_Lines">
    <vt:lpwstr>0</vt:lpwstr>
  </property>
  <property fmtid="{D5CDD505-2E9C-101B-9397-08002B2CF9AE}" pid="8" name="Num_Categories_On_XAxis">
    <vt:lpwstr>6</vt:lpwstr>
  </property>
  <property fmtid="{D5CDD505-2E9C-101B-9397-08002B2CF9AE}" pid="9" name="Share_PX_Label">
    <vt:lpwstr>Stock price</vt:lpwstr>
  </property>
  <property fmtid="{D5CDD505-2E9C-101B-9397-08002B2CF9AE}" pid="10" name="Volume_Label">
    <vt:lpwstr>Volume (000s)</vt:lpwstr>
  </property>
  <property fmtid="{D5CDD505-2E9C-101B-9397-08002B2CF9AE}" pid="11" name="Stock_Volume_XAxis_Label">
    <vt:lpwstr>Closing date</vt:lpwstr>
  </property>
  <property fmtid="{D5CDD505-2E9C-101B-9397-08002B2CF9AE}" pid="12" name="Pie_Chart_Labels">
    <vt:lpwstr>-1</vt:lpwstr>
  </property>
  <property fmtid="{D5CDD505-2E9C-101B-9397-08002B2CF9AE}" pid="13" name="Pie_Chart_Legend">
    <vt:lpwstr>0</vt:lpwstr>
  </property>
  <property fmtid="{D5CDD505-2E9C-101B-9397-08002B2CF9AE}" pid="14" name="Annotation_Add_Date">
    <vt:lpwstr>-1</vt:lpwstr>
  </property>
  <property fmtid="{D5CDD505-2E9C-101B-9397-08002B2CF9AE}" pid="15" name="Annotation_Date_Bold">
    <vt:lpwstr>-1</vt:lpwstr>
  </property>
  <property fmtid="{D5CDD505-2E9C-101B-9397-08002B2CF9AE}" pid="16" name="Annotation_Date_Format">
    <vt:lpwstr>F1</vt:lpwstr>
  </property>
  <property fmtid="{D5CDD505-2E9C-101B-9397-08002B2CF9AE}" pid="17" name="ShowGridlines">
    <vt:lpwstr>-1</vt:lpwstr>
  </property>
  <property fmtid="{D5CDD505-2E9C-101B-9397-08002B2CF9AE}" pid="18" name="ShowYAxis">
    <vt:lpwstr>0</vt:lpwstr>
  </property>
  <property fmtid="{D5CDD505-2E9C-101B-9397-08002B2CF9AE}" pid="19" name="UseStackWhiteBorder">
    <vt:lpwstr>-1</vt:lpwstr>
  </property>
  <property fmtid="{D5CDD505-2E9C-101B-9397-08002B2CF9AE}" pid="20" name="UseDashStyle">
    <vt:lpwstr>0</vt:lpwstr>
  </property>
</Properties>
</file>