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0" windowWidth="29860" windowHeight="1568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<sst xmlns="http://schemas.openxmlformats.org/spreadsheetml/2006/main" count="30" uniqueCount="23">
  <si>
    <t>units</t>
  </si>
  <si>
    <t>cost</t>
  </si>
  <si>
    <t>Total net sales</t>
  </si>
  <si>
    <t>Total cost of goods purchased</t>
  </si>
  <si>
    <t>Q</t>
  </si>
  <si>
    <t>Units</t>
  </si>
  <si>
    <t>Unit cost</t>
  </si>
  <si>
    <t>Sales</t>
  </si>
  <si>
    <t>Cogs</t>
  </si>
  <si>
    <t>Gross Profit</t>
  </si>
  <si>
    <t>Operating expenses</t>
  </si>
  <si>
    <t>Net Profit</t>
  </si>
  <si>
    <t>Income tax</t>
  </si>
  <si>
    <t>Profit after taxes</t>
  </si>
  <si>
    <t>Beg. inventory</t>
  </si>
  <si>
    <t>End. inventory</t>
  </si>
  <si>
    <t>Total Cost</t>
  </si>
  <si>
    <t>COGS LIFO</t>
  </si>
  <si>
    <t>COGS FIFO</t>
  </si>
  <si>
    <t>LIFO Income Statement</t>
  </si>
  <si>
    <t>FIFO Income Statement</t>
  </si>
  <si>
    <t>CORRECT</t>
  </si>
  <si>
    <r>
      <t xml:space="preserve">INCORRECT; SHALL BE </t>
    </r>
    <r>
      <rPr>
        <b/>
        <sz val="9"/>
        <color indexed="10"/>
        <rFont val="Calibri"/>
        <family val="0"/>
      </rPr>
      <t>$312,900.00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</si>
</sst>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17"/>
      <name val="Times New Roman"/>
      <family val="2"/>
    </font>
    <font>
      <sz val="10"/>
      <color indexed="14"/>
      <name val="Times New Roman"/>
      <family val="2"/>
    </font>
    <font>
      <sz val="10"/>
      <color indexed="60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0"/>
      <color indexed="8"/>
      <name val="Times New Roman"/>
      <family val="2"/>
    </font>
    <font>
      <sz val="10"/>
      <color indexed="9"/>
      <name val="Times New Roman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2"/>
    </font>
    <font>
      <sz val="9"/>
      <color indexed="12"/>
      <name val="Calibri"/>
      <family val="0"/>
    </font>
    <font>
      <sz val="9"/>
      <color indexed="10"/>
      <name val="Calibri"/>
      <family val="2"/>
    </font>
    <font>
      <b/>
      <sz val="9"/>
      <color indexed="10"/>
      <name val="Calibri"/>
      <family val="0"/>
    </font>
    <font>
      <sz val="10"/>
      <color theme="0"/>
      <name val="Times New Roman"/>
      <family val="2"/>
    </font>
    <font>
      <sz val="10"/>
      <color rgb="FF9C0006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i/>
      <sz val="10"/>
      <color rgb="FF7F7F7F"/>
      <name val="Times New Roman"/>
      <family val="2"/>
    </font>
    <font>
      <sz val="10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rgb="FF3F3F76"/>
      <name val="Times New Roman"/>
      <family val="2"/>
    </font>
    <font>
      <sz val="10"/>
      <color rgb="FFFA7D00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b/>
      <sz val="18"/>
      <color theme="3"/>
      <name val="Cambria"/>
      <family val="2"/>
    </font>
    <font>
      <b/>
      <sz val="10"/>
      <color theme="1"/>
      <name val="Times New Roman"/>
      <family val="2"/>
    </font>
    <font>
      <sz val="10"/>
      <color rgb="FFFF0000"/>
      <name val="Times New Roman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9"/>
      <color rgb="FF0000FF"/>
      <name val="Calibri"/>
      <family val="0"/>
    </font>
    <font>
      <sz val="9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43" fontId="41" fillId="0" borderId="0" xfId="42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43" fontId="41" fillId="0" borderId="0" xfId="42" applyFont="1" applyAlignment="1">
      <alignment vertical="center"/>
    </xf>
    <xf numFmtId="43" fontId="42" fillId="0" borderId="0" xfId="42" applyFont="1" applyAlignment="1">
      <alignment vertical="center"/>
    </xf>
    <xf numFmtId="43" fontId="41" fillId="0" borderId="0" xfId="0" applyNumberFormat="1" applyFont="1" applyAlignment="1">
      <alignment vertical="center"/>
    </xf>
    <xf numFmtId="0" fontId="41" fillId="0" borderId="0" xfId="0" applyFont="1" applyAlignment="1">
      <alignment horizontal="left" vertical="center" indent="2"/>
    </xf>
    <xf numFmtId="0" fontId="42" fillId="33" borderId="0" xfId="0" applyFont="1" applyFill="1" applyAlignment="1">
      <alignment horizontal="center" vertical="center"/>
    </xf>
    <xf numFmtId="44" fontId="41" fillId="0" borderId="0" xfId="44" applyFont="1" applyAlignment="1">
      <alignment horizontal="center" vertical="center"/>
    </xf>
    <xf numFmtId="44" fontId="41" fillId="0" borderId="0" xfId="44" applyFont="1" applyAlignment="1">
      <alignment vertical="center"/>
    </xf>
    <xf numFmtId="44" fontId="42" fillId="0" borderId="0" xfId="44" applyFont="1" applyAlignment="1">
      <alignment vertical="center"/>
    </xf>
    <xf numFmtId="0" fontId="41" fillId="33" borderId="0" xfId="0" applyFont="1" applyFill="1" applyAlignment="1">
      <alignment vertical="center"/>
    </xf>
    <xf numFmtId="0" fontId="41" fillId="34" borderId="0" xfId="0" applyFont="1" applyFill="1" applyAlignment="1">
      <alignment vertical="center"/>
    </xf>
    <xf numFmtId="44" fontId="41" fillId="0" borderId="10" xfId="44" applyFont="1" applyBorder="1" applyAlignment="1">
      <alignment vertical="center"/>
    </xf>
    <xf numFmtId="44" fontId="41" fillId="0" borderId="11" xfId="44" applyFont="1" applyBorder="1" applyAlignment="1">
      <alignment vertical="center"/>
    </xf>
    <xf numFmtId="44" fontId="43" fillId="0" borderId="0" xfId="44" applyFont="1" applyAlignment="1">
      <alignment vertical="center"/>
    </xf>
    <xf numFmtId="0" fontId="43" fillId="0" borderId="0" xfId="0" applyFont="1" applyAlignment="1">
      <alignment horizontal="left" vertical="center" indent="2"/>
    </xf>
    <xf numFmtId="44" fontId="44" fillId="0" borderId="0" xfId="44" applyFont="1" applyAlignment="1">
      <alignment vertical="center"/>
    </xf>
    <xf numFmtId="0" fontId="44" fillId="0" borderId="0" xfId="0" applyFont="1" applyAlignment="1">
      <alignment vertical="center"/>
    </xf>
    <xf numFmtId="0" fontId="4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37"/>
  <sheetViews>
    <sheetView tabSelected="1" zoomScale="150" zoomScaleNormal="150" workbookViewId="0" topLeftCell="A1">
      <selection activeCell="H34" sqref="H34"/>
    </sheetView>
  </sheetViews>
  <sheetFormatPr defaultColWidth="12" defaultRowHeight="12.75"/>
  <cols>
    <col min="1" max="1" width="6" style="0" customWidth="1"/>
    <col min="2" max="2" width="3.83203125" style="0" customWidth="1"/>
    <col min="3" max="3" width="19.83203125" style="0" customWidth="1"/>
  </cols>
  <sheetData>
    <row r="2" spans="1:6" ht="12">
      <c r="A2" s="1"/>
      <c r="B2" s="1"/>
      <c r="C2" s="3"/>
      <c r="D2" s="10" t="s">
        <v>0</v>
      </c>
      <c r="E2" s="10" t="s">
        <v>1</v>
      </c>
      <c r="F2" s="1"/>
    </row>
    <row r="3" spans="1:6" ht="12">
      <c r="A3" s="3"/>
      <c r="B3" s="1"/>
      <c r="C3" s="1" t="s">
        <v>14</v>
      </c>
      <c r="D3" s="4">
        <v>7000</v>
      </c>
      <c r="E3" s="11">
        <v>14000</v>
      </c>
      <c r="F3" s="1"/>
    </row>
    <row r="4" spans="1:6" ht="12">
      <c r="A4" s="1"/>
      <c r="B4" s="1"/>
      <c r="C4" s="1" t="s">
        <v>15</v>
      </c>
      <c r="D4" s="4">
        <v>17000</v>
      </c>
      <c r="E4" s="11"/>
      <c r="F4" s="1"/>
    </row>
    <row r="5" spans="1:6" ht="12">
      <c r="A5" s="1"/>
      <c r="B5" s="1"/>
      <c r="C5" s="1"/>
      <c r="D5" s="4"/>
      <c r="E5" s="11"/>
      <c r="F5" s="1"/>
    </row>
    <row r="6" spans="1:6" ht="12">
      <c r="A6" s="1"/>
      <c r="B6" s="1"/>
      <c r="C6" s="1" t="s">
        <v>2</v>
      </c>
      <c r="D6" s="4">
        <v>180000</v>
      </c>
      <c r="E6" s="11">
        <v>747000</v>
      </c>
      <c r="F6" s="1"/>
    </row>
    <row r="7" spans="1:6" ht="12">
      <c r="A7" s="1"/>
      <c r="B7" s="1"/>
      <c r="C7" s="1" t="s">
        <v>3</v>
      </c>
      <c r="D7" s="4">
        <v>190000</v>
      </c>
      <c r="E7" s="11">
        <v>466000</v>
      </c>
      <c r="F7" s="1"/>
    </row>
    <row r="8" spans="1:6" ht="12">
      <c r="A8" s="1"/>
      <c r="B8" s="1"/>
      <c r="C8" s="1"/>
      <c r="D8" s="1"/>
      <c r="E8" s="1"/>
      <c r="F8" s="1"/>
    </row>
    <row r="9" spans="1:6" ht="12">
      <c r="A9" s="1"/>
      <c r="B9" s="5" t="s">
        <v>4</v>
      </c>
      <c r="C9" s="10" t="s">
        <v>5</v>
      </c>
      <c r="D9" s="10" t="s">
        <v>6</v>
      </c>
      <c r="E9" s="10" t="s">
        <v>16</v>
      </c>
      <c r="F9" s="1"/>
    </row>
    <row r="10" spans="1:6" ht="12">
      <c r="A10" s="1"/>
      <c r="B10" s="2">
        <v>1</v>
      </c>
      <c r="C10" s="6">
        <v>50000</v>
      </c>
      <c r="D10" s="1">
        <v>2.2</v>
      </c>
      <c r="E10" s="12">
        <v>110000</v>
      </c>
      <c r="F10" s="1"/>
    </row>
    <row r="11" spans="1:6" ht="12">
      <c r="A11" s="1"/>
      <c r="B11" s="2">
        <v>2</v>
      </c>
      <c r="C11" s="6">
        <v>40000</v>
      </c>
      <c r="D11" s="1">
        <v>2.35</v>
      </c>
      <c r="E11" s="12">
        <v>94000</v>
      </c>
      <c r="F11" s="1"/>
    </row>
    <row r="12" spans="1:6" ht="12">
      <c r="A12" s="1"/>
      <c r="B12" s="2">
        <v>3</v>
      </c>
      <c r="C12" s="6">
        <v>40000</v>
      </c>
      <c r="D12" s="1">
        <v>2.5</v>
      </c>
      <c r="E12" s="12">
        <v>100000</v>
      </c>
      <c r="F12" s="1"/>
    </row>
    <row r="13" spans="1:6" ht="12">
      <c r="A13" s="1"/>
      <c r="B13" s="2">
        <v>4</v>
      </c>
      <c r="C13" s="6">
        <v>60000</v>
      </c>
      <c r="D13" s="1">
        <v>2.7</v>
      </c>
      <c r="E13" s="12">
        <v>162000</v>
      </c>
      <c r="F13" s="1"/>
    </row>
    <row r="14" spans="1:6" ht="12">
      <c r="A14" s="1"/>
      <c r="B14" s="2"/>
      <c r="C14" s="7">
        <f>SUM(C10:C13)</f>
        <v>190000</v>
      </c>
      <c r="D14" s="1"/>
      <c r="E14" s="13">
        <f>SUM(E10:E13)</f>
        <v>466000</v>
      </c>
      <c r="F14" s="1"/>
    </row>
    <row r="15" spans="1:6" ht="12">
      <c r="A15" s="1"/>
      <c r="B15" s="1"/>
      <c r="C15" s="1"/>
      <c r="D15" s="1"/>
      <c r="E15" s="1"/>
      <c r="F15" s="1"/>
    </row>
    <row r="16" spans="1:6" ht="12">
      <c r="A16" s="1"/>
      <c r="B16" s="1"/>
      <c r="C16" s="14" t="s">
        <v>17</v>
      </c>
      <c r="D16" s="8">
        <f>D3+D7-D4</f>
        <v>180000</v>
      </c>
      <c r="E16" s="12">
        <f>C13*D13+C12*D12+C11*D11+(D16-SUM(C11:C13))*D10</f>
        <v>444000</v>
      </c>
      <c r="F16" s="1"/>
    </row>
    <row r="17" spans="1:6" ht="12">
      <c r="A17" s="1"/>
      <c r="B17" s="1"/>
      <c r="C17" s="15" t="s">
        <v>18</v>
      </c>
      <c r="D17" s="8">
        <f>D3+D7-D4</f>
        <v>180000</v>
      </c>
      <c r="E17" s="12">
        <f>C10*D10+C11*D11+C12*D12+50000*D13</f>
        <v>439000</v>
      </c>
      <c r="F17" s="1"/>
    </row>
    <row r="18" spans="1:6" ht="12">
      <c r="A18" s="1"/>
      <c r="B18" s="1"/>
      <c r="C18" s="1"/>
      <c r="D18" s="1"/>
      <c r="E18" s="12"/>
      <c r="F18" s="1"/>
    </row>
    <row r="19" spans="1:6" ht="12">
      <c r="A19" s="1"/>
      <c r="B19" s="1"/>
      <c r="C19" s="14" t="s">
        <v>19</v>
      </c>
      <c r="D19" s="1"/>
      <c r="E19" s="12"/>
      <c r="F19" s="1"/>
    </row>
    <row r="20" spans="1:6" ht="12">
      <c r="A20" s="1"/>
      <c r="B20" s="1"/>
      <c r="C20" s="1" t="s">
        <v>7</v>
      </c>
      <c r="D20" s="1"/>
      <c r="E20" s="12">
        <f>E6</f>
        <v>747000</v>
      </c>
      <c r="F20" s="1"/>
    </row>
    <row r="21" spans="1:6" ht="12">
      <c r="A21" s="1"/>
      <c r="B21" s="1"/>
      <c r="C21" s="1" t="s">
        <v>8</v>
      </c>
      <c r="D21" s="1"/>
      <c r="E21" s="16">
        <f>E16</f>
        <v>444000</v>
      </c>
      <c r="F21" s="1"/>
    </row>
    <row r="22" spans="1:6" ht="12">
      <c r="A22" s="1"/>
      <c r="B22" s="1"/>
      <c r="C22" s="19" t="s">
        <v>9</v>
      </c>
      <c r="D22" s="1"/>
      <c r="E22" s="18">
        <f>E20-E21</f>
        <v>303000</v>
      </c>
      <c r="F22" s="1" t="s">
        <v>21</v>
      </c>
    </row>
    <row r="23" spans="1:6" ht="12">
      <c r="A23" s="1"/>
      <c r="B23" s="1"/>
      <c r="C23" s="1" t="s">
        <v>10</v>
      </c>
      <c r="D23" s="1"/>
      <c r="E23" s="16">
        <v>130000</v>
      </c>
      <c r="F23" s="1"/>
    </row>
    <row r="24" spans="1:6" ht="12">
      <c r="A24" s="1"/>
      <c r="B24" s="1"/>
      <c r="C24" s="9" t="s">
        <v>11</v>
      </c>
      <c r="D24" s="1"/>
      <c r="E24" s="12">
        <f>E22-E23</f>
        <v>173000</v>
      </c>
      <c r="F24" s="1"/>
    </row>
    <row r="25" spans="1:6" ht="12.75" thickBot="1">
      <c r="A25" s="1"/>
      <c r="B25" s="1"/>
      <c r="C25" s="1" t="s">
        <v>12</v>
      </c>
      <c r="D25" s="1"/>
      <c r="E25" s="17">
        <f>E24*40%</f>
        <v>69200</v>
      </c>
      <c r="F25" s="1"/>
    </row>
    <row r="26" spans="1:6" ht="12.75" thickTop="1">
      <c r="A26" s="1"/>
      <c r="B26" s="1"/>
      <c r="C26" s="9" t="s">
        <v>13</v>
      </c>
      <c r="D26" s="1"/>
      <c r="E26" s="13">
        <f>E24-E25</f>
        <v>103800</v>
      </c>
      <c r="F26" s="1"/>
    </row>
    <row r="27" spans="1:6" ht="12">
      <c r="A27" s="1"/>
      <c r="B27" s="1"/>
      <c r="C27" s="1"/>
      <c r="D27" s="1"/>
      <c r="E27" s="12"/>
      <c r="F27" s="1"/>
    </row>
    <row r="28" spans="1:6" ht="12">
      <c r="A28" s="1"/>
      <c r="B28" s="1"/>
      <c r="C28" s="15" t="s">
        <v>20</v>
      </c>
      <c r="D28" s="1"/>
      <c r="E28" s="12"/>
      <c r="F28" s="1"/>
    </row>
    <row r="29" spans="1:6" ht="12">
      <c r="A29" s="1"/>
      <c r="B29" s="1"/>
      <c r="C29" s="1" t="s">
        <v>7</v>
      </c>
      <c r="D29" s="1"/>
      <c r="E29" s="12">
        <f>E6</f>
        <v>747000</v>
      </c>
      <c r="F29" s="1"/>
    </row>
    <row r="30" spans="1:6" ht="12">
      <c r="A30" s="1"/>
      <c r="B30" s="1"/>
      <c r="C30" s="1" t="s">
        <v>8</v>
      </c>
      <c r="D30" s="1"/>
      <c r="E30" s="16">
        <f>E17</f>
        <v>439000</v>
      </c>
      <c r="F30" s="1"/>
    </row>
    <row r="31" spans="1:7" ht="12">
      <c r="A31" s="1"/>
      <c r="B31" s="1"/>
      <c r="C31" s="9" t="s">
        <v>9</v>
      </c>
      <c r="D31" s="1"/>
      <c r="E31" s="20">
        <f>E29-E30</f>
        <v>308000</v>
      </c>
      <c r="F31" s="21" t="s">
        <v>22</v>
      </c>
      <c r="G31" s="22"/>
    </row>
    <row r="32" spans="1:6" ht="12">
      <c r="A32" s="1"/>
      <c r="B32" s="1"/>
      <c r="C32" s="1" t="s">
        <v>10</v>
      </c>
      <c r="D32" s="1"/>
      <c r="E32" s="16">
        <v>130000</v>
      </c>
      <c r="F32" s="1"/>
    </row>
    <row r="33" spans="1:6" ht="12">
      <c r="A33" s="1"/>
      <c r="B33" s="1"/>
      <c r="C33" s="9" t="s">
        <v>11</v>
      </c>
      <c r="D33" s="1"/>
      <c r="E33" s="12">
        <f>E31-E32</f>
        <v>178000</v>
      </c>
      <c r="F33" s="1"/>
    </row>
    <row r="34" spans="1:6" ht="12.75" thickBot="1">
      <c r="A34" s="1"/>
      <c r="B34" s="1"/>
      <c r="C34" s="1" t="s">
        <v>12</v>
      </c>
      <c r="D34" s="1"/>
      <c r="E34" s="17">
        <f>E33*40%</f>
        <v>71200</v>
      </c>
      <c r="F34" s="1"/>
    </row>
    <row r="35" spans="1:6" ht="12.75" thickTop="1">
      <c r="A35" s="1"/>
      <c r="B35" s="1"/>
      <c r="C35" s="9" t="s">
        <v>13</v>
      </c>
      <c r="D35" s="1"/>
      <c r="E35" s="13">
        <f>E33-E34</f>
        <v>106800</v>
      </c>
      <c r="F35" s="1"/>
    </row>
    <row r="36" spans="1:6" ht="12">
      <c r="A36" s="1"/>
      <c r="B36" s="1"/>
      <c r="C36" s="1"/>
      <c r="D36" s="1"/>
      <c r="E36" s="1"/>
      <c r="F36" s="1"/>
    </row>
    <row r="37" spans="1:6" ht="12">
      <c r="A37" s="1"/>
      <c r="B37" s="1"/>
      <c r="C37" s="1"/>
      <c r="D37" s="1"/>
      <c r="E37" s="1"/>
      <c r="F37" s="1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 Rashitova</dc:creator>
  <cp:keywords/>
  <dc:description/>
  <cp:lastModifiedBy>Alla Rashitova</cp:lastModifiedBy>
  <dcterms:created xsi:type="dcterms:W3CDTF">2017-06-13T13:58:24Z</dcterms:created>
  <dcterms:modified xsi:type="dcterms:W3CDTF">2017-06-13T14:08:50Z</dcterms:modified>
  <cp:category/>
  <cp:version/>
  <cp:contentType/>
  <cp:contentStatus/>
</cp:coreProperties>
</file>